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13680" windowHeight="5265"/>
  </bookViews>
  <sheets>
    <sheet name="Инвестиционни разходи" sheetId="2" r:id="rId1"/>
    <sheet name="Субсидия" sheetId="1" r:id="rId2"/>
    <sheet name="Финансови показатели" sheetId="4" r:id="rId3"/>
    <sheet name="Финансова Устойчивост" sheetId="5" r:id="rId4"/>
    <sheet name="Източници на финансиране" sheetId="7" r:id="rId5"/>
    <sheet name="Таблица 1" sheetId="10" r:id="rId6"/>
    <sheet name="Таблица 2" sheetId="9" r:id="rId7"/>
    <sheet name="Таблица 3" sheetId="8" r:id="rId8"/>
  </sheets>
  <calcPr calcId="145621"/>
</workbook>
</file>

<file path=xl/calcChain.xml><?xml version="1.0" encoding="utf-8"?>
<calcChain xmlns="http://schemas.openxmlformats.org/spreadsheetml/2006/main">
  <c r="D6" i="4" l="1"/>
  <c r="C5" i="4"/>
  <c r="C4" i="4"/>
  <c r="C7" i="4" l="1"/>
  <c r="C8" i="4"/>
  <c r="C9" i="4"/>
  <c r="D15" i="10"/>
  <c r="E15" i="10" s="1"/>
  <c r="E13" i="10"/>
  <c r="D12" i="10"/>
  <c r="D14" i="10" s="1"/>
  <c r="D16" i="10" s="1"/>
  <c r="C12" i="10"/>
  <c r="C14" i="10" s="1"/>
  <c r="C16" i="10" s="1"/>
  <c r="E11" i="10"/>
  <c r="E10" i="10"/>
  <c r="E9" i="10"/>
  <c r="E8" i="10"/>
  <c r="E7" i="10"/>
  <c r="E6" i="10"/>
  <c r="E5" i="10"/>
  <c r="E4" i="10"/>
  <c r="E12" i="10" s="1"/>
  <c r="E14" i="10" s="1"/>
  <c r="E16" i="10" s="1"/>
  <c r="C5" i="9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D27" i="4"/>
  <c r="C27" i="4" s="1"/>
  <c r="B27" i="4" s="1"/>
  <c r="C21" i="4"/>
  <c r="C22" i="4"/>
  <c r="C23" i="4"/>
  <c r="C24" i="4"/>
  <c r="C25" i="4"/>
  <c r="C26" i="4"/>
  <c r="C20" i="4"/>
  <c r="AH10" i="4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D13" i="5"/>
  <c r="D14" i="5" s="1"/>
  <c r="C12" i="5"/>
  <c r="C7" i="5"/>
  <c r="C8" i="5"/>
  <c r="C9" i="5"/>
  <c r="C10" i="5"/>
  <c r="C11" i="5"/>
  <c r="C6" i="5"/>
  <c r="C5" i="5"/>
  <c r="C4" i="5"/>
  <c r="C13" i="5"/>
  <c r="E10" i="7"/>
  <c r="C10" i="7" s="1"/>
  <c r="B10" i="7" s="1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D10" i="7"/>
  <c r="C5" i="7"/>
  <c r="B5" i="7" s="1"/>
  <c r="C6" i="7"/>
  <c r="B6" i="7" s="1"/>
  <c r="C7" i="7"/>
  <c r="B7" i="7" s="1"/>
  <c r="C8" i="7"/>
  <c r="B8" i="7" s="1"/>
  <c r="C9" i="7"/>
  <c r="B9" i="7" s="1"/>
  <c r="C4" i="7"/>
  <c r="B4" i="7" s="1"/>
  <c r="C13" i="1"/>
  <c r="B13" i="1" s="1"/>
  <c r="B28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E6" i="4"/>
  <c r="E11" i="4" s="1"/>
  <c r="F6" i="4"/>
  <c r="G6" i="4"/>
  <c r="G11" i="4" s="1"/>
  <c r="H6" i="4"/>
  <c r="I6" i="4"/>
  <c r="I11" i="4" s="1"/>
  <c r="J6" i="4"/>
  <c r="K6" i="4"/>
  <c r="K11" i="4" s="1"/>
  <c r="L6" i="4"/>
  <c r="M6" i="4"/>
  <c r="M11" i="4" s="1"/>
  <c r="N6" i="4"/>
  <c r="O6" i="4"/>
  <c r="O11" i="4" s="1"/>
  <c r="P6" i="4"/>
  <c r="Q6" i="4"/>
  <c r="Q11" i="4" s="1"/>
  <c r="R6" i="4"/>
  <c r="S6" i="4"/>
  <c r="S11" i="4" s="1"/>
  <c r="T6" i="4"/>
  <c r="U6" i="4"/>
  <c r="U11" i="4" s="1"/>
  <c r="V6" i="4"/>
  <c r="W6" i="4"/>
  <c r="W11" i="4" s="1"/>
  <c r="X6" i="4"/>
  <c r="Y6" i="4"/>
  <c r="Y11" i="4" s="1"/>
  <c r="Z6" i="4"/>
  <c r="AA6" i="4"/>
  <c r="AA11" i="4" s="1"/>
  <c r="AB6" i="4"/>
  <c r="AC6" i="4"/>
  <c r="AC11" i="4" s="1"/>
  <c r="AD6" i="4"/>
  <c r="AE6" i="4"/>
  <c r="AE11" i="4" s="1"/>
  <c r="AF6" i="4"/>
  <c r="AG6" i="4"/>
  <c r="AG11" i="4" s="1"/>
  <c r="F11" i="4"/>
  <c r="H11" i="4"/>
  <c r="J11" i="4"/>
  <c r="L11" i="4"/>
  <c r="N11" i="4"/>
  <c r="P11" i="4"/>
  <c r="R11" i="4"/>
  <c r="T11" i="4"/>
  <c r="V11" i="4"/>
  <c r="X11" i="4"/>
  <c r="Z11" i="4"/>
  <c r="AB11" i="4"/>
  <c r="AD11" i="4"/>
  <c r="AF11" i="4"/>
  <c r="E14" i="5" l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AH14" i="5" s="1"/>
  <c r="C14" i="5" l="1"/>
  <c r="C11" i="1" l="1"/>
  <c r="B11" i="1" s="1"/>
  <c r="C10" i="1"/>
  <c r="B10" i="1" s="1"/>
  <c r="C9" i="1"/>
  <c r="B5" i="5"/>
  <c r="B6" i="5"/>
  <c r="B7" i="5"/>
  <c r="B8" i="5"/>
  <c r="B9" i="5"/>
  <c r="B10" i="5"/>
  <c r="B11" i="5"/>
  <c r="B13" i="5"/>
  <c r="B14" i="5"/>
  <c r="B4" i="5"/>
  <c r="B12" i="5"/>
  <c r="B26" i="4"/>
  <c r="B25" i="4"/>
  <c r="B24" i="4"/>
  <c r="B23" i="4"/>
  <c r="B22" i="4"/>
  <c r="B21" i="4"/>
  <c r="B20" i="4"/>
  <c r="B9" i="1" l="1"/>
  <c r="C12" i="1"/>
  <c r="B12" i="1" s="1"/>
  <c r="D10" i="4"/>
  <c r="C10" i="4" s="1"/>
  <c r="E7" i="2"/>
  <c r="D11" i="4" l="1"/>
  <c r="E5" i="2" l="1"/>
  <c r="C12" i="2" l="1"/>
  <c r="E4" i="2" l="1"/>
  <c r="E11" i="2"/>
  <c r="E10" i="2"/>
  <c r="E9" i="2"/>
  <c r="E13" i="2"/>
  <c r="E6" i="2"/>
  <c r="D12" i="2" l="1"/>
  <c r="D14" i="2" s="1"/>
  <c r="E8" i="2"/>
  <c r="E12" i="2" s="1"/>
  <c r="E14" i="2" s="1"/>
  <c r="C6" i="1"/>
  <c r="C5" i="1"/>
  <c r="B5" i="1" s="1"/>
  <c r="C14" i="2"/>
  <c r="B6" i="1" l="1"/>
  <c r="AH6" i="4"/>
  <c r="C6" i="4" s="1"/>
  <c r="C16" i="2"/>
  <c r="D15" i="2"/>
  <c r="D16" i="2" s="1"/>
  <c r="AH11" i="4" l="1"/>
  <c r="C11" i="4" s="1"/>
  <c r="E15" i="2"/>
  <c r="E16" i="2" s="1"/>
</calcChain>
</file>

<file path=xl/sharedStrings.xml><?xml version="1.0" encoding="utf-8"?>
<sst xmlns="http://schemas.openxmlformats.org/spreadsheetml/2006/main" count="140" uniqueCount="89">
  <si>
    <t>Изграждане</t>
  </si>
  <si>
    <t>Експлоатация</t>
  </si>
  <si>
    <t>Изчисляване на Дисконтираните Инвестициони Разходи (DIC)</t>
  </si>
  <si>
    <t>Инвестиционни разходи с изключение на непредвидени разходи</t>
  </si>
  <si>
    <t>Изчисляване на Дисконтираните Нетни Приходи (DNR)</t>
  </si>
  <si>
    <t>Приходи</t>
  </si>
  <si>
    <t>Оперативни разходи</t>
  </si>
  <si>
    <t>Остатъчна стойност на инвестицията</t>
  </si>
  <si>
    <t>ДОПУСТИМИ РАЗХОДИ (ЕС)</t>
  </si>
  <si>
    <t>Субсидия от ЕЗФРСР</t>
  </si>
  <si>
    <t>Субсидия от НБ</t>
  </si>
  <si>
    <t>FRR ©</t>
  </si>
  <si>
    <t>Възвръщаемост от инвестицията</t>
  </si>
  <si>
    <t>FRR (К)</t>
  </si>
  <si>
    <t>Общо разходи</t>
  </si>
  <si>
    <t xml:space="preserve">Недопустими разходи </t>
  </si>
  <si>
    <t>Допустими разходи</t>
  </si>
  <si>
    <t>(А)</t>
  </si>
  <si>
    <t>(Б)</t>
  </si>
  <si>
    <t>(В) = (А) – (Б)</t>
  </si>
  <si>
    <t>Разходи за планиране и проектиране</t>
  </si>
  <si>
    <t>Закупуване на земя</t>
  </si>
  <si>
    <t>Строителство и изграждане</t>
  </si>
  <si>
    <t>(ДДС )</t>
  </si>
  <si>
    <t>ОБЩО</t>
  </si>
  <si>
    <t>ТАБЛИЦА 2 Изчисляване на общия размер на допустимите разходи</t>
  </si>
  <si>
    <t>Стойност</t>
  </si>
  <si>
    <t>Общ размер на допустимите разходи  (в евро, без дисконтиране)</t>
  </si>
  <si>
    <t>Пропорционално прилагане на дисконтираните нетни приходи (в процентно изражение) (ако е приложимо = Таблица 3; т.9)</t>
  </si>
  <si>
    <t>Максимален Размер на Допустимите разходи, подлежащи на финансиране = (1) * (2)</t>
  </si>
  <si>
    <t>Непредвидени разходи (5% от СМР)</t>
  </si>
  <si>
    <t>Разходи за консултантски услуги за подготовка на проекта</t>
  </si>
  <si>
    <t>Разходи за консултантски услуги за управление на проекта</t>
  </si>
  <si>
    <t>Разходи за строителен надзор</t>
  </si>
  <si>
    <t>Разходи за aвторски надзор</t>
  </si>
  <si>
    <t>Финансова устойчивост</t>
  </si>
  <si>
    <t>Оперативни разходи и разходи за поддръжка</t>
  </si>
  <si>
    <t>Общо изходящ паричен поток</t>
  </si>
  <si>
    <t>Нетен Паричен поток от проекта</t>
  </si>
  <si>
    <t>BGN</t>
  </si>
  <si>
    <t>EUR</t>
  </si>
  <si>
    <t>Инвестиционни разходи (без непредвидените разходи)</t>
  </si>
  <si>
    <t>Разходи за подмяна на краткотрайно оборудване</t>
  </si>
  <si>
    <t>Общо входящи потоци</t>
  </si>
  <si>
    <t>Общо изходящи потоци</t>
  </si>
  <si>
    <t>Инвестиционни разходи (без непредвидените разходи) без субсидията</t>
  </si>
  <si>
    <t>Разходи за подмяна</t>
  </si>
  <si>
    <t>Източници на финансиране</t>
  </si>
  <si>
    <t>Частно финансиране</t>
  </si>
  <si>
    <t>Общински бюджет</t>
  </si>
  <si>
    <t>Национален бюджет</t>
  </si>
  <si>
    <t>Заеми</t>
  </si>
  <si>
    <t>Други източници</t>
  </si>
  <si>
    <t>Общо</t>
  </si>
  <si>
    <t>Вноски по заеми и лихвени плащания</t>
  </si>
  <si>
    <t>Данъци върху капитала/дохода и други директни данъци</t>
  </si>
  <si>
    <t>Кумулативен Нетен Паричен поток от проекта</t>
  </si>
  <si>
    <t>ДИСКОНТИРАНИ ИНВЕСТИЦИОННИ РАЗХОДИ (DIC)</t>
  </si>
  <si>
    <t>ДИСКОНТИРАНИ НЕТНИ ПРИХОДИ (DNR)</t>
  </si>
  <si>
    <t>Нетен Паричен Поток</t>
  </si>
  <si>
    <t>Дисконтиран Нетен Паричен поток от проекта (NPV ©))</t>
  </si>
  <si>
    <t>Дисконтиран Нетен Паричен поток от проекта (NPV (K))</t>
  </si>
  <si>
    <t xml:space="preserve">FRR© </t>
  </si>
  <si>
    <t xml:space="preserve">FRR(К) </t>
  </si>
  <si>
    <t>Нетни приходи</t>
  </si>
  <si>
    <t>Общо входящ паричен поток</t>
  </si>
  <si>
    <t>ПРО-РАТА = ((DIC)-(DNR))/(DIC)</t>
  </si>
  <si>
    <t>Общо субсидия</t>
  </si>
  <si>
    <t>Основни елементи и параметри</t>
  </si>
  <si>
    <t>Референтен период (в години)</t>
  </si>
  <si>
    <t>Дисконтова норма (%)</t>
  </si>
  <si>
    <t>Стойност без дисконтиране</t>
  </si>
  <si>
    <t>Дисконтирана стойност (нетна настояща стойност)</t>
  </si>
  <si>
    <t>Позоваване на документа с финансовия анализ</t>
  </si>
  <si>
    <t>(глава/раздел/страница)</t>
  </si>
  <si>
    <t>Общ размер на инвестиционните разходи без непредвидени разходи</t>
  </si>
  <si>
    <t>Остатъчна стойност</t>
  </si>
  <si>
    <t>Оперативни разходи и разходи за подмяна</t>
  </si>
  <si>
    <t>Пропорционално прилагане на дисконтираните нетни приходи**</t>
  </si>
  <si>
    <t>Нетни приходи = приходи – оперативни разходи и разходи за подмяна + остатъчна стойност = (5) – (6) + (4)</t>
  </si>
  <si>
    <t>Общ размер на инвестиционните разходи – нетни приходи = (3) – (7)</t>
  </si>
  <si>
    <t>Пропорционално прилагане на дисконтираните нетни приходи (в процентно изражение) = (8)/(3)</t>
  </si>
  <si>
    <t>ТАБЛИЦА 3 Основни елементи и параметри, използвани за финансовия анализ (всички стойности са посочени в евро)</t>
  </si>
  <si>
    <t>Съоръжения и машини или оборудване</t>
  </si>
  <si>
    <t>ТАБЛИЦА 1 ИНВЕСТИЦИОННИ РАЗХОДИ ЛЕВА</t>
  </si>
  <si>
    <t>ТАБЛИЦА 1 ИНВЕСТИЦИОННИ РАЗХОДИ ЕВРО</t>
  </si>
  <si>
    <t>Общо инвестиционни разходи без непредвидени разходи</t>
  </si>
  <si>
    <t>Общо инвестиционни разходи с вкл. непредвидени разходи</t>
  </si>
  <si>
    <t>Инвестиционни разходи (вкл. непредвидени разходи)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</si>
</sst>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£&quot;* #,##0.00_-;\-&quot;£&quot;* #,##0.00_-;_-&quot;£&quot;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color rgb="FF9C0006"/>
      <name val="Arial"/>
      <family val="2"/>
      <charset val="204"/>
    </font>
    <font>
      <b/>
      <sz val="10"/>
      <color rgb="FFFA7D00"/>
      <name val="Arial"/>
      <family val="2"/>
      <charset val="204"/>
    </font>
    <font>
      <sz val="10"/>
      <color rgb="FF006100"/>
      <name val="Arial"/>
      <family val="2"/>
      <charset val="204"/>
    </font>
    <font>
      <sz val="10"/>
      <color rgb="FF3F3F76"/>
      <name val="Arial"/>
      <family val="2"/>
      <charset val="204"/>
    </font>
    <font>
      <sz val="10"/>
      <color rgb="FF9C6500"/>
      <name val="Arial"/>
      <family val="2"/>
      <charset val="204"/>
    </font>
    <font>
      <sz val="10"/>
      <color theme="1"/>
      <name val="Arial"/>
      <family val="2"/>
      <charset val="204"/>
    </font>
    <font>
      <b/>
      <sz val="18"/>
      <color theme="3"/>
      <name val="Cambria"/>
      <family val="2"/>
      <scheme val="major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u/>
      <sz val="12"/>
      <color theme="1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9">
    <xf numFmtId="0" fontId="0" fillId="0" borderId="0"/>
    <xf numFmtId="0" fontId="2" fillId="0" borderId="6" applyNumberFormat="0" applyFill="0" applyAlignment="0" applyProtection="0"/>
    <xf numFmtId="0" fontId="3" fillId="0" borderId="7" applyNumberFormat="0" applyFill="0" applyAlignment="0" applyProtection="0"/>
    <xf numFmtId="0" fontId="4" fillId="0" borderId="8" applyNumberFormat="0" applyFill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9" applyNumberFormat="0" applyAlignment="0" applyProtection="0"/>
    <xf numFmtId="0" fontId="9" fillId="7" borderId="10" applyNumberFormat="0" applyAlignment="0" applyProtection="0"/>
    <xf numFmtId="0" fontId="10" fillId="7" borderId="9" applyNumberFormat="0" applyAlignment="0" applyProtection="0"/>
    <xf numFmtId="0" fontId="11" fillId="0" borderId="11" applyNumberFormat="0" applyFill="0" applyAlignment="0" applyProtection="0"/>
    <xf numFmtId="0" fontId="12" fillId="8" borderId="1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6" fillId="33" borderId="0" applyNumberFormat="0" applyBorder="0" applyAlignment="0" applyProtection="0"/>
    <xf numFmtId="0" fontId="21" fillId="0" borderId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4" fillId="4" borderId="0" applyNumberFormat="0" applyBorder="0" applyAlignment="0" applyProtection="0"/>
    <xf numFmtId="0" fontId="25" fillId="35" borderId="9" applyNumberFormat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6" fillId="3" borderId="0" applyNumberFormat="0" applyBorder="0" applyAlignment="0" applyProtection="0"/>
    <xf numFmtId="0" fontId="27" fillId="6" borderId="9" applyNumberFormat="0" applyAlignment="0" applyProtection="0"/>
    <xf numFmtId="0" fontId="28" fillId="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0" fontId="22" fillId="9" borderId="13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148">
    <xf numFmtId="0" fontId="0" fillId="0" borderId="0" xfId="0"/>
    <xf numFmtId="0" fontId="19" fillId="34" borderId="27" xfId="0" applyFont="1" applyFill="1" applyBorder="1" applyAlignment="1">
      <alignment vertical="center" wrapText="1"/>
    </xf>
    <xf numFmtId="0" fontId="19" fillId="34" borderId="28" xfId="0" applyFont="1" applyFill="1" applyBorder="1" applyAlignment="1">
      <alignment vertical="center" wrapText="1"/>
    </xf>
    <xf numFmtId="0" fontId="34" fillId="34" borderId="18" xfId="0" applyFont="1" applyFill="1" applyBorder="1" applyAlignment="1">
      <alignment horizontal="justify" vertical="top" wrapText="1"/>
    </xf>
    <xf numFmtId="0" fontId="19" fillId="34" borderId="1" xfId="0" applyFont="1" applyFill="1" applyBorder="1" applyAlignment="1">
      <alignment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justify" vertical="center" wrapText="1"/>
    </xf>
    <xf numFmtId="0" fontId="20" fillId="34" borderId="43" xfId="0" applyFont="1" applyFill="1" applyBorder="1" applyAlignment="1">
      <alignment horizontal="justify" vertical="center" wrapText="1"/>
    </xf>
    <xf numFmtId="0" fontId="34" fillId="34" borderId="21" xfId="0" applyFont="1" applyFill="1" applyBorder="1" applyAlignment="1">
      <alignment horizontal="justify" vertical="top" wrapText="1"/>
    </xf>
    <xf numFmtId="4" fontId="20" fillId="34" borderId="55" xfId="0" applyNumberFormat="1" applyFont="1" applyFill="1" applyBorder="1" applyAlignment="1">
      <alignment horizontal="center" vertical="center" wrapText="1"/>
    </xf>
    <xf numFmtId="4" fontId="32" fillId="34" borderId="55" xfId="0" applyNumberFormat="1" applyFont="1" applyFill="1" applyBorder="1" applyAlignment="1">
      <alignment horizontal="center" vertical="center" wrapText="1"/>
    </xf>
    <xf numFmtId="0" fontId="17" fillId="34" borderId="42" xfId="0" applyFont="1" applyFill="1" applyBorder="1" applyAlignment="1">
      <alignment horizontal="justify" vertical="center" wrapText="1"/>
    </xf>
    <xf numFmtId="0" fontId="0" fillId="0" borderId="1" xfId="0" applyBorder="1"/>
    <xf numFmtId="0" fontId="17" fillId="0" borderId="0" xfId="0" applyFont="1" applyAlignment="1">
      <alignment horizontal="justify" vertical="center"/>
    </xf>
    <xf numFmtId="0" fontId="34" fillId="34" borderId="49" xfId="0" applyFont="1" applyFill="1" applyBorder="1" applyAlignment="1">
      <alignment horizontal="justify" vertical="top" wrapText="1"/>
    </xf>
    <xf numFmtId="0" fontId="34" fillId="34" borderId="31" xfId="0" applyFont="1" applyFill="1" applyBorder="1" applyAlignment="1">
      <alignment horizontal="justify" vertical="top" wrapText="1"/>
    </xf>
    <xf numFmtId="0" fontId="34" fillId="34" borderId="40" xfId="0" applyFont="1" applyFill="1" applyBorder="1" applyAlignment="1">
      <alignment horizontal="justify" vertical="top" wrapText="1"/>
    </xf>
    <xf numFmtId="0" fontId="34" fillId="34" borderId="50" xfId="0" applyFont="1" applyFill="1" applyBorder="1" applyAlignment="1">
      <alignment horizontal="justify" vertical="top" wrapText="1"/>
    </xf>
    <xf numFmtId="0" fontId="34" fillId="34" borderId="26" xfId="0" applyFont="1" applyFill="1" applyBorder="1" applyAlignment="1">
      <alignment horizontal="justify" vertical="top" wrapText="1"/>
    </xf>
    <xf numFmtId="0" fontId="34" fillId="34" borderId="20" xfId="0" applyFont="1" applyFill="1" applyBorder="1" applyAlignment="1">
      <alignment horizontal="justify" vertical="top" wrapText="1"/>
    </xf>
    <xf numFmtId="0" fontId="19" fillId="0" borderId="1" xfId="0" applyFont="1" applyBorder="1" applyAlignment="1">
      <alignment horizontal="left" vertical="center" wrapText="1"/>
    </xf>
    <xf numFmtId="0" fontId="17" fillId="34" borderId="1" xfId="0" applyFont="1" applyFill="1" applyBorder="1" applyAlignment="1">
      <alignment horizontal="left" vertical="center" wrapText="1"/>
    </xf>
    <xf numFmtId="0" fontId="17" fillId="34" borderId="1" xfId="0" applyFont="1" applyFill="1" applyBorder="1" applyAlignment="1">
      <alignment vertical="center" wrapText="1"/>
    </xf>
    <xf numFmtId="0" fontId="17" fillId="34" borderId="44" xfId="0" applyFont="1" applyFill="1" applyBorder="1" applyAlignment="1">
      <alignment horizontal="justify" vertical="center" wrapText="1"/>
    </xf>
    <xf numFmtId="0" fontId="17" fillId="34" borderId="42" xfId="0" applyFont="1" applyFill="1" applyBorder="1" applyAlignment="1">
      <alignment horizontal="center" vertical="center" wrapText="1"/>
    </xf>
    <xf numFmtId="0" fontId="17" fillId="34" borderId="53" xfId="0" applyFont="1" applyFill="1" applyBorder="1" applyAlignment="1">
      <alignment horizontal="center" vertical="center" wrapText="1"/>
    </xf>
    <xf numFmtId="0" fontId="17" fillId="34" borderId="1" xfId="0" applyFont="1" applyFill="1" applyBorder="1" applyAlignment="1">
      <alignment horizontal="center" vertical="center" wrapText="1"/>
    </xf>
    <xf numFmtId="0" fontId="17" fillId="34" borderId="55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9" fillId="34" borderId="5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34" borderId="54" xfId="0" applyFont="1" applyFill="1" applyBorder="1" applyAlignment="1">
      <alignment horizontal="center" vertical="center" wrapText="1"/>
    </xf>
    <xf numFmtId="0" fontId="31" fillId="34" borderId="56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2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1" xfId="0" applyFont="1" applyBorder="1"/>
    <xf numFmtId="0" fontId="36" fillId="0" borderId="1" xfId="0" applyFont="1" applyBorder="1"/>
    <xf numFmtId="3" fontId="36" fillId="0" borderId="1" xfId="0" applyNumberFormat="1" applyFont="1" applyBorder="1"/>
    <xf numFmtId="0" fontId="38" fillId="2" borderId="1" xfId="0" applyFont="1" applyFill="1" applyBorder="1"/>
    <xf numFmtId="0" fontId="38" fillId="0" borderId="0" xfId="0" applyFont="1"/>
    <xf numFmtId="0" fontId="36" fillId="0" borderId="0" xfId="0" applyFont="1" applyAlignment="1">
      <alignment vertical="center"/>
    </xf>
    <xf numFmtId="0" fontId="37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9" fontId="36" fillId="0" borderId="0" xfId="0" applyNumberFormat="1" applyFont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3" fontId="36" fillId="0" borderId="1" xfId="0" applyNumberFormat="1" applyFont="1" applyBorder="1" applyAlignment="1">
      <alignment vertical="center"/>
    </xf>
    <xf numFmtId="3" fontId="36" fillId="0" borderId="2" xfId="0" applyNumberFormat="1" applyFont="1" applyBorder="1" applyAlignment="1">
      <alignment vertical="center"/>
    </xf>
    <xf numFmtId="3" fontId="36" fillId="0" borderId="5" xfId="0" applyNumberFormat="1" applyFont="1" applyBorder="1" applyAlignment="1">
      <alignment vertical="center"/>
    </xf>
    <xf numFmtId="3" fontId="36" fillId="0" borderId="34" xfId="0" applyNumberFormat="1" applyFont="1" applyBorder="1" applyAlignment="1">
      <alignment vertical="center"/>
    </xf>
    <xf numFmtId="0" fontId="38" fillId="2" borderId="1" xfId="0" applyFont="1" applyFill="1" applyBorder="1" applyAlignment="1">
      <alignment vertical="center"/>
    </xf>
    <xf numFmtId="4" fontId="38" fillId="36" borderId="3" xfId="0" applyNumberFormat="1" applyFont="1" applyFill="1" applyBorder="1" applyAlignment="1">
      <alignment vertical="center"/>
    </xf>
    <xf numFmtId="3" fontId="37" fillId="0" borderId="36" xfId="0" applyNumberFormat="1" applyFont="1" applyFill="1" applyBorder="1" applyAlignment="1">
      <alignment vertical="center"/>
    </xf>
    <xf numFmtId="3" fontId="37" fillId="0" borderId="0" xfId="0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3" fontId="36" fillId="0" borderId="3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3" fontId="38" fillId="0" borderId="2" xfId="0" applyNumberFormat="1" applyFont="1" applyBorder="1" applyAlignment="1">
      <alignment vertical="center"/>
    </xf>
    <xf numFmtId="3" fontId="38" fillId="0" borderId="1" xfId="0" applyNumberFormat="1" applyFont="1" applyBorder="1" applyAlignment="1">
      <alignment vertical="center"/>
    </xf>
    <xf numFmtId="3" fontId="38" fillId="0" borderId="3" xfId="0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3" fontId="37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2" borderId="0" xfId="0" applyFont="1" applyFill="1" applyAlignment="1">
      <alignment vertical="center"/>
    </xf>
    <xf numFmtId="4" fontId="36" fillId="0" borderId="1" xfId="0" applyNumberFormat="1" applyFont="1" applyBorder="1" applyAlignment="1">
      <alignment vertical="center"/>
    </xf>
    <xf numFmtId="9" fontId="36" fillId="0" borderId="1" xfId="0" applyNumberFormat="1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9" fontId="38" fillId="0" borderId="0" xfId="0" applyNumberFormat="1" applyFont="1" applyAlignment="1">
      <alignment vertical="center"/>
    </xf>
    <xf numFmtId="3" fontId="37" fillId="0" borderId="38" xfId="0" applyNumberFormat="1" applyFont="1" applyBorder="1" applyAlignment="1">
      <alignment vertical="center"/>
    </xf>
    <xf numFmtId="4" fontId="38" fillId="36" borderId="1" xfId="0" applyNumberFormat="1" applyFont="1" applyFill="1" applyBorder="1" applyAlignment="1">
      <alignment vertical="center"/>
    </xf>
    <xf numFmtId="0" fontId="37" fillId="0" borderId="37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6" fillId="37" borderId="0" xfId="0" applyFont="1" applyFill="1" applyAlignment="1">
      <alignment vertical="center"/>
    </xf>
    <xf numFmtId="0" fontId="0" fillId="0" borderId="0" xfId="0" applyFont="1"/>
    <xf numFmtId="4" fontId="38" fillId="0" borderId="1" xfId="0" applyNumberFormat="1" applyFont="1" applyBorder="1" applyAlignment="1">
      <alignment vertical="center"/>
    </xf>
    <xf numFmtId="0" fontId="38" fillId="0" borderId="1" xfId="0" applyFont="1" applyFill="1" applyBorder="1" applyAlignment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4" fontId="36" fillId="0" borderId="0" xfId="0" applyNumberFormat="1" applyFont="1" applyAlignment="1">
      <alignment vertical="center"/>
    </xf>
    <xf numFmtId="0" fontId="36" fillId="36" borderId="2" xfId="0" applyFont="1" applyFill="1" applyBorder="1" applyAlignment="1">
      <alignment horizontal="center" vertical="center"/>
    </xf>
    <xf numFmtId="0" fontId="36" fillId="36" borderId="3" xfId="0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3" fontId="38" fillId="0" borderId="5" xfId="0" applyNumberFormat="1" applyFont="1" applyBorder="1" applyAlignment="1">
      <alignment vertical="center"/>
    </xf>
    <xf numFmtId="0" fontId="38" fillId="0" borderId="35" xfId="0" applyFont="1" applyFill="1" applyBorder="1" applyAlignment="1">
      <alignment vertical="center" wrapText="1"/>
    </xf>
    <xf numFmtId="0" fontId="38" fillId="36" borderId="35" xfId="0" applyFont="1" applyFill="1" applyBorder="1" applyAlignment="1">
      <alignment vertical="center"/>
    </xf>
    <xf numFmtId="1" fontId="38" fillId="36" borderId="35" xfId="0" applyNumberFormat="1" applyFont="1" applyFill="1" applyBorder="1" applyAlignment="1">
      <alignment vertical="center"/>
    </xf>
    <xf numFmtId="0" fontId="36" fillId="0" borderId="1" xfId="0" applyFont="1" applyBorder="1" applyAlignment="1">
      <alignment wrapText="1"/>
    </xf>
    <xf numFmtId="1" fontId="36" fillId="0" borderId="1" xfId="0" applyNumberFormat="1" applyFont="1" applyBorder="1" applyAlignment="1">
      <alignment vertical="center"/>
    </xf>
    <xf numFmtId="1" fontId="38" fillId="0" borderId="1" xfId="0" applyNumberFormat="1" applyFont="1" applyBorder="1" applyAlignment="1">
      <alignment vertical="center"/>
    </xf>
    <xf numFmtId="1" fontId="36" fillId="0" borderId="5" xfId="0" applyNumberFormat="1" applyFont="1" applyBorder="1" applyAlignment="1">
      <alignment vertical="center"/>
    </xf>
    <xf numFmtId="1" fontId="38" fillId="0" borderId="5" xfId="0" applyNumberFormat="1" applyFont="1" applyBorder="1" applyAlignment="1">
      <alignment vertical="center"/>
    </xf>
    <xf numFmtId="1" fontId="38" fillId="2" borderId="1" xfId="0" applyNumberFormat="1" applyFont="1" applyFill="1" applyBorder="1" applyAlignment="1">
      <alignment vertical="center"/>
    </xf>
    <xf numFmtId="1" fontId="36" fillId="2" borderId="1" xfId="0" applyNumberFormat="1" applyFont="1" applyFill="1" applyBorder="1" applyAlignment="1">
      <alignment vertical="center"/>
    </xf>
    <xf numFmtId="0" fontId="36" fillId="2" borderId="1" xfId="0" applyFont="1" applyFill="1" applyBorder="1" applyAlignment="1">
      <alignment vertical="center"/>
    </xf>
    <xf numFmtId="3" fontId="38" fillId="2" borderId="1" xfId="0" applyNumberFormat="1" applyFont="1" applyFill="1" applyBorder="1"/>
    <xf numFmtId="0" fontId="36" fillId="0" borderId="0" xfId="0" applyFont="1" applyAlignment="1">
      <alignment horizontal="center"/>
    </xf>
    <xf numFmtId="4" fontId="20" fillId="34" borderId="1" xfId="0" applyNumberFormat="1" applyFont="1" applyFill="1" applyBorder="1" applyAlignment="1">
      <alignment horizontal="center" vertical="center" wrapText="1"/>
    </xf>
    <xf numFmtId="4" fontId="32" fillId="34" borderId="1" xfId="0" applyNumberFormat="1" applyFont="1" applyFill="1" applyBorder="1" applyAlignment="1">
      <alignment horizontal="center" vertical="center" wrapText="1"/>
    </xf>
    <xf numFmtId="4" fontId="33" fillId="34" borderId="1" xfId="0" applyNumberFormat="1" applyFont="1" applyFill="1" applyBorder="1" applyAlignment="1">
      <alignment horizontal="center" vertical="center" wrapText="1"/>
    </xf>
    <xf numFmtId="4" fontId="32" fillId="34" borderId="44" xfId="0" applyNumberFormat="1" applyFont="1" applyFill="1" applyBorder="1" applyAlignment="1">
      <alignment horizontal="center" vertical="center" wrapText="1"/>
    </xf>
    <xf numFmtId="4" fontId="32" fillId="34" borderId="57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19" fillId="34" borderId="29" xfId="0" applyFont="1" applyFill="1" applyBorder="1" applyAlignment="1">
      <alignment horizontal="justify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34" borderId="47" xfId="0" applyFont="1" applyFill="1" applyBorder="1" applyAlignment="1">
      <alignment horizontal="center" vertical="center" wrapText="1"/>
    </xf>
    <xf numFmtId="0" fontId="20" fillId="34" borderId="45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3" xfId="0" applyFont="1" applyFill="1" applyBorder="1" applyAlignment="1">
      <alignment horizontal="center" vertical="center" wrapText="1"/>
    </xf>
    <xf numFmtId="0" fontId="19" fillId="34" borderId="3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1" fillId="34" borderId="18" xfId="0" applyFont="1" applyFill="1" applyBorder="1" applyAlignment="1">
      <alignment horizontal="justify" vertical="top" wrapText="1"/>
    </xf>
    <xf numFmtId="0" fontId="42" fillId="34" borderId="18" xfId="198" applyFont="1" applyFill="1" applyBorder="1" applyAlignment="1" applyProtection="1">
      <alignment horizontal="justify" vertical="top" wrapText="1"/>
    </xf>
    <xf numFmtId="0" fontId="34" fillId="34" borderId="18" xfId="0" applyFont="1" applyFill="1" applyBorder="1" applyAlignment="1">
      <alignment vertical="top" wrapText="1"/>
    </xf>
    <xf numFmtId="0" fontId="41" fillId="34" borderId="20" xfId="0" applyFont="1" applyFill="1" applyBorder="1" applyAlignment="1">
      <alignment horizontal="justify" vertical="top" wrapText="1"/>
    </xf>
    <xf numFmtId="0" fontId="42" fillId="34" borderId="21" xfId="198" applyFont="1" applyFill="1" applyBorder="1" applyAlignment="1" applyProtection="1">
      <alignment horizontal="justify" vertical="top" wrapText="1"/>
    </xf>
    <xf numFmtId="0" fontId="41" fillId="34" borderId="21" xfId="0" applyFont="1" applyFill="1" applyBorder="1" applyAlignment="1">
      <alignment horizontal="justify" vertical="top" wrapText="1"/>
    </xf>
    <xf numFmtId="0" fontId="41" fillId="34" borderId="22" xfId="0" applyFont="1" applyFill="1" applyBorder="1" applyAlignment="1">
      <alignment horizontal="justify" vertical="top" wrapText="1"/>
    </xf>
    <xf numFmtId="0" fontId="42" fillId="34" borderId="26" xfId="198" applyFont="1" applyFill="1" applyBorder="1" applyAlignment="1" applyProtection="1">
      <alignment horizontal="justify" wrapText="1"/>
    </xf>
    <xf numFmtId="0" fontId="42" fillId="34" borderId="19" xfId="198" applyFont="1" applyFill="1" applyBorder="1" applyAlignment="1" applyProtection="1">
      <alignment horizontal="justify" wrapText="1"/>
    </xf>
    <xf numFmtId="0" fontId="42" fillId="34" borderId="18" xfId="198" applyFont="1" applyFill="1" applyBorder="1" applyAlignment="1" applyProtection="1">
      <alignment horizontal="justify" wrapText="1"/>
    </xf>
    <xf numFmtId="0" fontId="41" fillId="34" borderId="27" xfId="0" applyFont="1" applyFill="1" applyBorder="1" applyAlignment="1">
      <alignment horizontal="justify" vertical="top" wrapText="1"/>
    </xf>
    <xf numFmtId="0" fontId="41" fillId="34" borderId="24" xfId="0" applyFont="1" applyFill="1" applyBorder="1" applyAlignment="1">
      <alignment horizontal="justify" vertical="top" wrapText="1"/>
    </xf>
    <xf numFmtId="0" fontId="40" fillId="0" borderId="32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40" fillId="34" borderId="16" xfId="0" applyFont="1" applyFill="1" applyBorder="1" applyAlignment="1">
      <alignment horizontal="center" vertical="top" wrapText="1"/>
    </xf>
    <xf numFmtId="0" fontId="34" fillId="34" borderId="48" xfId="0" applyFont="1" applyFill="1" applyBorder="1" applyAlignment="1">
      <alignment horizontal="center" vertical="top" wrapText="1"/>
    </xf>
    <xf numFmtId="0" fontId="34" fillId="34" borderId="17" xfId="0" applyFont="1" applyFill="1" applyBorder="1" applyAlignment="1">
      <alignment horizontal="center" vertical="top" wrapText="1"/>
    </xf>
    <xf numFmtId="0" fontId="34" fillId="34" borderId="25" xfId="0" applyFont="1" applyFill="1" applyBorder="1" applyAlignment="1">
      <alignment horizontal="center" vertical="top" wrapText="1"/>
    </xf>
    <xf numFmtId="0" fontId="34" fillId="34" borderId="17" xfId="0" applyFont="1" applyFill="1" applyBorder="1" applyAlignment="1">
      <alignment horizontal="center" vertical="top" wrapText="1"/>
    </xf>
    <xf numFmtId="0" fontId="34" fillId="34" borderId="51" xfId="0" applyFont="1" applyFill="1" applyBorder="1" applyAlignment="1">
      <alignment horizontal="center" vertical="top" wrapText="1"/>
    </xf>
    <xf numFmtId="0" fontId="34" fillId="34" borderId="39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0" fillId="34" borderId="41" xfId="0" applyFont="1" applyFill="1" applyBorder="1" applyAlignment="1">
      <alignment horizontal="center" vertical="top" wrapText="1"/>
    </xf>
    <xf numFmtId="0" fontId="40" fillId="34" borderId="50" xfId="0" applyFont="1" applyFill="1" applyBorder="1" applyAlignment="1">
      <alignment horizontal="center" vertical="top" wrapText="1"/>
    </xf>
    <xf numFmtId="0" fontId="40" fillId="34" borderId="39" xfId="0" applyFont="1" applyFill="1" applyBorder="1" applyAlignment="1">
      <alignment horizontal="center" vertical="top" wrapText="1"/>
    </xf>
    <xf numFmtId="0" fontId="40" fillId="34" borderId="20" xfId="0" applyFont="1" applyFill="1" applyBorder="1" applyAlignment="1">
      <alignment horizontal="center" vertical="top" wrapText="1"/>
    </xf>
  </cellXfs>
  <cellStyles count="199">
    <cellStyle name="20% - Accent1" xfId="17" builtinId="30" customBuiltin="1"/>
    <cellStyle name="20% - Accent1 2" xfId="41"/>
    <cellStyle name="20% - Accent1 2 2" xfId="42"/>
    <cellStyle name="20% - Accent1 3" xfId="43"/>
    <cellStyle name="20% - Accent1 4" xfId="44"/>
    <cellStyle name="20% - Accent2" xfId="21" builtinId="34" customBuiltin="1"/>
    <cellStyle name="20% - Accent2 2" xfId="45"/>
    <cellStyle name="20% - Accent2 2 2" xfId="46"/>
    <cellStyle name="20% - Accent2 3" xfId="47"/>
    <cellStyle name="20% - Accent2 4" xfId="48"/>
    <cellStyle name="20% - Accent3" xfId="25" builtinId="38" customBuiltin="1"/>
    <cellStyle name="20% - Accent3 2" xfId="49"/>
    <cellStyle name="20% - Accent3 2 2" xfId="50"/>
    <cellStyle name="20% - Accent3 3" xfId="51"/>
    <cellStyle name="20% - Accent3 4" xfId="52"/>
    <cellStyle name="20% - Accent4" xfId="29" builtinId="42" customBuiltin="1"/>
    <cellStyle name="20% - Accent4 2" xfId="53"/>
    <cellStyle name="20% - Accent4 2 2" xfId="54"/>
    <cellStyle name="20% - Accent4 3" xfId="55"/>
    <cellStyle name="20% - Accent4 4" xfId="56"/>
    <cellStyle name="20% - Accent5" xfId="33" builtinId="46" customBuiltin="1"/>
    <cellStyle name="20% - Accent5 2" xfId="57"/>
    <cellStyle name="20% - Accent5 2 2" xfId="58"/>
    <cellStyle name="20% - Accent5 3" xfId="59"/>
    <cellStyle name="20% - Accent5 4" xfId="60"/>
    <cellStyle name="20% - Accent6" xfId="37" builtinId="50" customBuiltin="1"/>
    <cellStyle name="20% - Accent6 2" xfId="61"/>
    <cellStyle name="20% - Accent6 2 2" xfId="62"/>
    <cellStyle name="20% - Accent6 3" xfId="63"/>
    <cellStyle name="20% - Accent6 4" xfId="64"/>
    <cellStyle name="40% - Accent1" xfId="18" builtinId="31" customBuiltin="1"/>
    <cellStyle name="40% - Accent1 2" xfId="65"/>
    <cellStyle name="40% - Accent1 2 2" xfId="66"/>
    <cellStyle name="40% - Accent1 3" xfId="67"/>
    <cellStyle name="40% - Accent1 4" xfId="68"/>
    <cellStyle name="40% - Accent2" xfId="22" builtinId="35" customBuiltin="1"/>
    <cellStyle name="40% - Accent2 2" xfId="69"/>
    <cellStyle name="40% - Accent2 2 2" xfId="70"/>
    <cellStyle name="40% - Accent2 3" xfId="71"/>
    <cellStyle name="40% - Accent2 4" xfId="72"/>
    <cellStyle name="40% - Accent3" xfId="26" builtinId="39" customBuiltin="1"/>
    <cellStyle name="40% - Accent3 2" xfId="73"/>
    <cellStyle name="40% - Accent3 2 2" xfId="74"/>
    <cellStyle name="40% - Accent3 3" xfId="75"/>
    <cellStyle name="40% - Accent3 4" xfId="76"/>
    <cellStyle name="40% - Accent4" xfId="30" builtinId="43" customBuiltin="1"/>
    <cellStyle name="40% - Accent4 2" xfId="77"/>
    <cellStyle name="40% - Accent4 2 2" xfId="78"/>
    <cellStyle name="40% - Accent4 3" xfId="79"/>
    <cellStyle name="40% - Accent4 4" xfId="80"/>
    <cellStyle name="40% - Accent5" xfId="34" builtinId="47" customBuiltin="1"/>
    <cellStyle name="40% - Accent5 2" xfId="81"/>
    <cellStyle name="40% - Accent5 2 2" xfId="82"/>
    <cellStyle name="40% - Accent5 3" xfId="83"/>
    <cellStyle name="40% - Accent5 4" xfId="84"/>
    <cellStyle name="40% - Accent6" xfId="38" builtinId="51" customBuiltin="1"/>
    <cellStyle name="40% - Accent6 2" xfId="85"/>
    <cellStyle name="40% - Accent6 2 2" xfId="86"/>
    <cellStyle name="40% - Accent6 3" xfId="87"/>
    <cellStyle name="40% - Accent6 4" xfId="88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6" builtinId="27" customBuiltin="1"/>
    <cellStyle name="Bad 2" xfId="89"/>
    <cellStyle name="Calculation" xfId="10" builtinId="22" customBuiltin="1"/>
    <cellStyle name="Calculation 2" xfId="90"/>
    <cellStyle name="Check Cell" xfId="12" builtinId="23" customBuiltin="1"/>
    <cellStyle name="Comma 2" xfId="92"/>
    <cellStyle name="Comma 2 2" xfId="93"/>
    <cellStyle name="Comma 3" xfId="94"/>
    <cellStyle name="Comma 4" xfId="95"/>
    <cellStyle name="Comma 5" xfId="96"/>
    <cellStyle name="Comma 6" xfId="91"/>
    <cellStyle name="Currency 2" xfId="97"/>
    <cellStyle name="Explanatory Text" xfId="14" builtinId="53" customBuiltin="1"/>
    <cellStyle name="Good" xfId="5" builtinId="26" customBuiltin="1"/>
    <cellStyle name="Good 2" xfId="98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98" builtinId="8"/>
    <cellStyle name="Input" xfId="8" builtinId="20" customBuiltin="1"/>
    <cellStyle name="Input 2" xfId="99"/>
    <cellStyle name="Linked Cell" xfId="11" builtinId="24" customBuiltin="1"/>
    <cellStyle name="Neutral" xfId="7" builtinId="28" customBuiltin="1"/>
    <cellStyle name="Neutral 2" xfId="100"/>
    <cellStyle name="Normal" xfId="0" builtinId="0"/>
    <cellStyle name="Normal 10" xfId="101"/>
    <cellStyle name="Normal 10 2" xfId="102"/>
    <cellStyle name="Normal 10 2 2" xfId="103"/>
    <cellStyle name="Normal 10 3" xfId="104"/>
    <cellStyle name="Normal 11" xfId="105"/>
    <cellStyle name="Normal 12" xfId="106"/>
    <cellStyle name="Normal 13" xfId="107"/>
    <cellStyle name="Normal 14" xfId="108"/>
    <cellStyle name="Normal 15" xfId="109"/>
    <cellStyle name="Normal 16" xfId="40"/>
    <cellStyle name="Normal 2" xfId="110"/>
    <cellStyle name="Normal 2 2" xfId="111"/>
    <cellStyle name="Normal 2 2 2" xfId="112"/>
    <cellStyle name="Normal 2 3" xfId="113"/>
    <cellStyle name="Normal 2 3 2" xfId="114"/>
    <cellStyle name="Normal 2 4" xfId="115"/>
    <cellStyle name="Normal 3" xfId="116"/>
    <cellStyle name="Normal 30" xfId="117"/>
    <cellStyle name="Normal 30 2" xfId="118"/>
    <cellStyle name="Normal 30 2 2" xfId="119"/>
    <cellStyle name="Normal 30 3" xfId="120"/>
    <cellStyle name="Normal 34" xfId="121"/>
    <cellStyle name="Normal 34 2" xfId="122"/>
    <cellStyle name="Normal 34 2 2" xfId="123"/>
    <cellStyle name="Normal 34 3" xfId="124"/>
    <cellStyle name="Normal 4" xfId="125"/>
    <cellStyle name="Normal 4 2" xfId="126"/>
    <cellStyle name="Normal 4 2 2" xfId="127"/>
    <cellStyle name="Normal 4 3" xfId="128"/>
    <cellStyle name="Normal 5" xfId="129"/>
    <cellStyle name="Normal 5 2" xfId="130"/>
    <cellStyle name="Normal 5 2 2" xfId="131"/>
    <cellStyle name="Normal 5 3" xfId="132"/>
    <cellStyle name="Normal 6" xfId="133"/>
    <cellStyle name="Normal 7" xfId="134"/>
    <cellStyle name="Normal 7 2" xfId="135"/>
    <cellStyle name="Normal 7 2 2" xfId="136"/>
    <cellStyle name="Normal 7 3" xfId="137"/>
    <cellStyle name="Normal 8" xfId="138"/>
    <cellStyle name="Normal 8 2" xfId="139"/>
    <cellStyle name="Normal 8 2 2" xfId="140"/>
    <cellStyle name="Normal 8 3" xfId="141"/>
    <cellStyle name="Normal 9" xfId="142"/>
    <cellStyle name="Normal 9 2" xfId="143"/>
    <cellStyle name="Normal 9 2 2" xfId="144"/>
    <cellStyle name="Normal 9 3" xfId="145"/>
    <cellStyle name="Note 10" xfId="146"/>
    <cellStyle name="Note 11" xfId="147"/>
    <cellStyle name="Note 12" xfId="148"/>
    <cellStyle name="Note 13" xfId="149"/>
    <cellStyle name="Note 14" xfId="150"/>
    <cellStyle name="Note 15" xfId="151"/>
    <cellStyle name="Note 16" xfId="152"/>
    <cellStyle name="Note 17" xfId="153"/>
    <cellStyle name="Note 18" xfId="154"/>
    <cellStyle name="Note 19" xfId="155"/>
    <cellStyle name="Note 2" xfId="156"/>
    <cellStyle name="Note 20" xfId="157"/>
    <cellStyle name="Note 21" xfId="158"/>
    <cellStyle name="Note 22" xfId="159"/>
    <cellStyle name="Note 23" xfId="160"/>
    <cellStyle name="Note 24" xfId="161"/>
    <cellStyle name="Note 25" xfId="162"/>
    <cellStyle name="Note 26" xfId="163"/>
    <cellStyle name="Note 27" xfId="164"/>
    <cellStyle name="Note 28" xfId="165"/>
    <cellStyle name="Note 29" xfId="166"/>
    <cellStyle name="Note 3" xfId="167"/>
    <cellStyle name="Note 30" xfId="168"/>
    <cellStyle name="Note 31" xfId="169"/>
    <cellStyle name="Note 32" xfId="170"/>
    <cellStyle name="Note 33" xfId="171"/>
    <cellStyle name="Note 34" xfId="172"/>
    <cellStyle name="Note 35" xfId="173"/>
    <cellStyle name="Note 36" xfId="174"/>
    <cellStyle name="Note 37" xfId="175"/>
    <cellStyle name="Note 38" xfId="176"/>
    <cellStyle name="Note 39" xfId="177"/>
    <cellStyle name="Note 4" xfId="178"/>
    <cellStyle name="Note 40" xfId="179"/>
    <cellStyle name="Note 41" xfId="180"/>
    <cellStyle name="Note 42" xfId="181"/>
    <cellStyle name="Note 43" xfId="182"/>
    <cellStyle name="Note 44" xfId="183"/>
    <cellStyle name="Note 45" xfId="184"/>
    <cellStyle name="Note 46" xfId="185"/>
    <cellStyle name="Note 47" xfId="186"/>
    <cellStyle name="Note 5" xfId="187"/>
    <cellStyle name="Note 6" xfId="188"/>
    <cellStyle name="Note 7" xfId="189"/>
    <cellStyle name="Note 8" xfId="190"/>
    <cellStyle name="Note 9" xfId="191"/>
    <cellStyle name="Output" xfId="9" builtinId="21" customBuiltin="1"/>
    <cellStyle name="Percent 2" xfId="193"/>
    <cellStyle name="Percent 2 2" xfId="194"/>
    <cellStyle name="Percent 3" xfId="195"/>
    <cellStyle name="Percent 4" xfId="196"/>
    <cellStyle name="Percent 5" xfId="192"/>
    <cellStyle name="Title 2" xfId="197"/>
    <cellStyle name="Total" xfId="15" builtinId="25" customBuiltin="1"/>
    <cellStyle name="Warning Text" xfId="1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eur-lex.europa.eu/legal-content/BG/TXT/HTML/?uri=CELEX:32015R0207&amp;qid=1429787363353&amp;from=EN" TargetMode="External"/><Relationship Id="rId2" Type="http://schemas.openxmlformats.org/officeDocument/2006/relationships/hyperlink" Target="http://eur-lex.europa.eu/legal-content/BG/TXT/HTML/?uri=CELEX:32015R0207&amp;qid=1429787363353&amp;from=EN" TargetMode="External"/><Relationship Id="rId1" Type="http://schemas.openxmlformats.org/officeDocument/2006/relationships/hyperlink" Target="http://eur-lex.europa.eu/legal-content/BG/TXT/HTML/?uri=CELEX:32015R0207&amp;qid=1429787363353&amp;from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H8" sqref="H8"/>
    </sheetView>
  </sheetViews>
  <sheetFormatPr defaultRowHeight="15" x14ac:dyDescent="0.25"/>
  <cols>
    <col min="1" max="1" width="9.140625" style="31"/>
    <col min="2" max="2" width="34.5703125" customWidth="1"/>
    <col min="3" max="3" width="17.7109375" customWidth="1"/>
    <col min="4" max="4" width="14.7109375" customWidth="1"/>
    <col min="5" max="5" width="20.140625" customWidth="1"/>
  </cols>
  <sheetData>
    <row r="1" spans="1:5" ht="24.75" customHeight="1" thickBot="1" x14ac:dyDescent="0.3">
      <c r="A1" s="112" t="s">
        <v>84</v>
      </c>
      <c r="B1" s="113"/>
      <c r="C1" s="113"/>
      <c r="D1" s="113"/>
      <c r="E1" s="114"/>
    </row>
    <row r="2" spans="1:5" ht="28.5" customHeight="1" x14ac:dyDescent="0.25">
      <c r="A2" s="28"/>
      <c r="B2" s="11"/>
      <c r="C2" s="24" t="s">
        <v>14</v>
      </c>
      <c r="D2" s="24" t="s">
        <v>15</v>
      </c>
      <c r="E2" s="25" t="s">
        <v>16</v>
      </c>
    </row>
    <row r="3" spans="1:5" ht="15.75" customHeight="1" x14ac:dyDescent="0.25">
      <c r="A3" s="29"/>
      <c r="B3" s="12"/>
      <c r="C3" s="26" t="s">
        <v>17</v>
      </c>
      <c r="D3" s="26" t="s">
        <v>18</v>
      </c>
      <c r="E3" s="27" t="s">
        <v>19</v>
      </c>
    </row>
    <row r="4" spans="1:5" ht="45" customHeight="1" x14ac:dyDescent="0.25">
      <c r="A4" s="30">
        <v>1</v>
      </c>
      <c r="B4" s="4" t="s">
        <v>20</v>
      </c>
      <c r="C4" s="105">
        <v>0</v>
      </c>
      <c r="D4" s="105">
        <v>0</v>
      </c>
      <c r="E4" s="9">
        <f t="shared" ref="E4:E6" si="0">C4-D4</f>
        <v>0</v>
      </c>
    </row>
    <row r="5" spans="1:5" ht="19.5" customHeight="1" x14ac:dyDescent="0.25">
      <c r="A5" s="30">
        <v>2</v>
      </c>
      <c r="B5" s="4" t="s">
        <v>21</v>
      </c>
      <c r="C5" s="105">
        <v>0</v>
      </c>
      <c r="D5" s="105">
        <v>0</v>
      </c>
      <c r="E5" s="9">
        <f t="shared" si="0"/>
        <v>0</v>
      </c>
    </row>
    <row r="6" spans="1:5" ht="30" customHeight="1" x14ac:dyDescent="0.25">
      <c r="A6" s="30">
        <v>3</v>
      </c>
      <c r="B6" s="4" t="s">
        <v>22</v>
      </c>
      <c r="C6" s="105">
        <v>0</v>
      </c>
      <c r="D6" s="105">
        <v>0</v>
      </c>
      <c r="E6" s="9">
        <f t="shared" si="0"/>
        <v>0</v>
      </c>
    </row>
    <row r="7" spans="1:5" ht="37.5" customHeight="1" x14ac:dyDescent="0.25">
      <c r="A7" s="30">
        <v>4</v>
      </c>
      <c r="B7" s="20" t="s">
        <v>83</v>
      </c>
      <c r="C7" s="105">
        <v>0</v>
      </c>
      <c r="D7" s="105">
        <v>0</v>
      </c>
      <c r="E7" s="9">
        <f t="shared" ref="E7:E11" si="1">C7-D7</f>
        <v>0</v>
      </c>
    </row>
    <row r="8" spans="1:5" ht="40.5" customHeight="1" x14ac:dyDescent="0.25">
      <c r="A8" s="30">
        <v>5</v>
      </c>
      <c r="B8" s="5" t="s">
        <v>33</v>
      </c>
      <c r="C8" s="105">
        <v>0</v>
      </c>
      <c r="D8" s="105">
        <v>0</v>
      </c>
      <c r="E8" s="9">
        <f t="shared" si="1"/>
        <v>0</v>
      </c>
    </row>
    <row r="9" spans="1:5" ht="32.25" customHeight="1" x14ac:dyDescent="0.25">
      <c r="A9" s="30">
        <v>6</v>
      </c>
      <c r="B9" s="5" t="s">
        <v>34</v>
      </c>
      <c r="C9" s="105">
        <v>0</v>
      </c>
      <c r="D9" s="105">
        <v>0</v>
      </c>
      <c r="E9" s="9">
        <f>C9-D9</f>
        <v>0</v>
      </c>
    </row>
    <row r="10" spans="1:5" ht="45" customHeight="1" x14ac:dyDescent="0.25">
      <c r="A10" s="30">
        <v>7</v>
      </c>
      <c r="B10" s="5" t="s">
        <v>31</v>
      </c>
      <c r="C10" s="105">
        <v>0</v>
      </c>
      <c r="D10" s="105">
        <v>0</v>
      </c>
      <c r="E10" s="9">
        <f t="shared" si="1"/>
        <v>0</v>
      </c>
    </row>
    <row r="11" spans="1:5" ht="45" customHeight="1" x14ac:dyDescent="0.25">
      <c r="A11" s="30">
        <v>8</v>
      </c>
      <c r="B11" s="5" t="s">
        <v>32</v>
      </c>
      <c r="C11" s="105">
        <v>0</v>
      </c>
      <c r="D11" s="105">
        <v>0</v>
      </c>
      <c r="E11" s="9">
        <f t="shared" si="1"/>
        <v>0</v>
      </c>
    </row>
    <row r="12" spans="1:5" ht="45" customHeight="1" x14ac:dyDescent="0.25">
      <c r="A12" s="32">
        <v>9</v>
      </c>
      <c r="B12" s="21" t="s">
        <v>86</v>
      </c>
      <c r="C12" s="106">
        <f>SUM(C7:C11,C5,C4)</f>
        <v>0</v>
      </c>
      <c r="D12" s="106">
        <f>SUM(D7:D11,D5,D4)</f>
        <v>0</v>
      </c>
      <c r="E12" s="10">
        <f>SUM(E4:E11)</f>
        <v>0</v>
      </c>
    </row>
    <row r="13" spans="1:5" ht="45" customHeight="1" x14ac:dyDescent="0.25">
      <c r="A13" s="32">
        <v>10</v>
      </c>
      <c r="B13" s="22" t="s">
        <v>30</v>
      </c>
      <c r="C13" s="106">
        <v>0</v>
      </c>
      <c r="D13" s="106">
        <v>0</v>
      </c>
      <c r="E13" s="10">
        <f>C13-D13</f>
        <v>0</v>
      </c>
    </row>
    <row r="14" spans="1:5" ht="45" customHeight="1" x14ac:dyDescent="0.25">
      <c r="A14" s="32">
        <v>11</v>
      </c>
      <c r="B14" s="21" t="s">
        <v>87</v>
      </c>
      <c r="C14" s="106">
        <f>SUM(C12:C13)</f>
        <v>0</v>
      </c>
      <c r="D14" s="106">
        <f>SUM(D12:D13)</f>
        <v>0</v>
      </c>
      <c r="E14" s="10">
        <f>SUM(E12:E13)</f>
        <v>0</v>
      </c>
    </row>
    <row r="15" spans="1:5" ht="28.5" customHeight="1" x14ac:dyDescent="0.25">
      <c r="A15" s="30">
        <v>12</v>
      </c>
      <c r="B15" s="6" t="s">
        <v>23</v>
      </c>
      <c r="C15" s="107">
        <v>0</v>
      </c>
      <c r="D15" s="105">
        <f>C15</f>
        <v>0</v>
      </c>
      <c r="E15" s="9">
        <f>C15-D15</f>
        <v>0</v>
      </c>
    </row>
    <row r="16" spans="1:5" ht="30" customHeight="1" thickBot="1" x14ac:dyDescent="0.3">
      <c r="A16" s="33">
        <v>13</v>
      </c>
      <c r="B16" s="23" t="s">
        <v>24</v>
      </c>
      <c r="C16" s="108">
        <f>SUM(C14:C15)</f>
        <v>0</v>
      </c>
      <c r="D16" s="108">
        <f>SUM(D14:D15)</f>
        <v>0</v>
      </c>
      <c r="E16" s="109">
        <f>SUM(E14:E15)</f>
        <v>0</v>
      </c>
    </row>
    <row r="17" spans="1:5" ht="46.5" customHeight="1" x14ac:dyDescent="0.25">
      <c r="A17" s="13"/>
      <c r="B17" s="13"/>
      <c r="C17" s="13"/>
      <c r="D17" s="13"/>
      <c r="E17" s="13"/>
    </row>
    <row r="23" spans="1:5" ht="30" customHeight="1" x14ac:dyDescent="0.25"/>
    <row r="24" spans="1:5" ht="60" customHeight="1" x14ac:dyDescent="0.25"/>
    <row r="25" spans="1:5" ht="45" customHeight="1" x14ac:dyDescent="0.25"/>
  </sheetData>
  <mergeCells count="4">
    <mergeCell ref="A1:E1"/>
    <mergeCell ref="A2:A3"/>
    <mergeCell ref="B2:B3"/>
    <mergeCell ref="A17:E17"/>
  </mergeCells>
  <dataValidations count="1">
    <dataValidation type="textLength" operator="greaterThan" allowBlank="1" showInputMessage="1" showErrorMessage="1" sqref="B10:B11">
      <formula1>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E19"/>
  <sheetViews>
    <sheetView workbookViewId="0">
      <selection activeCell="A19" sqref="A19"/>
    </sheetView>
  </sheetViews>
  <sheetFormatPr defaultRowHeight="15" x14ac:dyDescent="0.25"/>
  <cols>
    <col min="1" max="1" width="66" style="45" bestFit="1" customWidth="1"/>
    <col min="2" max="2" width="12.28515625" style="45" customWidth="1"/>
    <col min="3" max="3" width="13.28515625" style="45" customWidth="1"/>
    <col min="4" max="16384" width="9.140625" style="45"/>
  </cols>
  <sheetData>
    <row r="2" spans="1:161" x14ac:dyDescent="0.25">
      <c r="D2" s="46"/>
      <c r="E2" s="47" t="s">
        <v>0</v>
      </c>
      <c r="F2" s="48"/>
      <c r="G2" s="80" t="s">
        <v>1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</row>
    <row r="3" spans="1:161" x14ac:dyDescent="0.25">
      <c r="C3" s="77">
        <v>0.04</v>
      </c>
      <c r="D3" s="51">
        <v>0</v>
      </c>
      <c r="E3" s="51">
        <v>1</v>
      </c>
      <c r="F3" s="51">
        <v>2</v>
      </c>
      <c r="G3" s="52">
        <v>3</v>
      </c>
      <c r="H3" s="51">
        <v>4</v>
      </c>
      <c r="I3" s="51">
        <v>5</v>
      </c>
      <c r="J3" s="51">
        <v>6</v>
      </c>
      <c r="K3" s="51">
        <v>7</v>
      </c>
      <c r="L3" s="51">
        <v>8</v>
      </c>
      <c r="M3" s="51">
        <v>9</v>
      </c>
      <c r="N3" s="51">
        <v>10</v>
      </c>
      <c r="O3" s="51">
        <v>11</v>
      </c>
      <c r="P3" s="51">
        <v>12</v>
      </c>
      <c r="Q3" s="51">
        <v>13</v>
      </c>
      <c r="R3" s="51">
        <v>14</v>
      </c>
      <c r="S3" s="51">
        <v>15</v>
      </c>
      <c r="T3" s="51">
        <v>16</v>
      </c>
      <c r="U3" s="51">
        <v>17</v>
      </c>
      <c r="V3" s="51">
        <v>18</v>
      </c>
      <c r="W3" s="51">
        <v>19</v>
      </c>
      <c r="X3" s="51">
        <v>20</v>
      </c>
      <c r="Y3" s="51">
        <v>21</v>
      </c>
      <c r="Z3" s="51">
        <v>22</v>
      </c>
      <c r="AA3" s="51">
        <v>23</v>
      </c>
      <c r="AB3" s="51">
        <v>24</v>
      </c>
      <c r="AC3" s="51">
        <v>25</v>
      </c>
      <c r="AD3" s="51">
        <v>26</v>
      </c>
      <c r="AE3" s="51">
        <v>27</v>
      </c>
      <c r="AF3" s="51">
        <v>28</v>
      </c>
      <c r="AG3" s="51">
        <v>29</v>
      </c>
      <c r="AH3" s="51">
        <v>30</v>
      </c>
    </row>
    <row r="4" spans="1:161" ht="21" customHeight="1" x14ac:dyDescent="0.25">
      <c r="A4" s="53" t="s">
        <v>2</v>
      </c>
      <c r="B4" s="76" t="s">
        <v>40</v>
      </c>
      <c r="C4" s="76" t="s">
        <v>39</v>
      </c>
      <c r="D4" s="51">
        <v>2016</v>
      </c>
      <c r="E4" s="51">
        <v>2017</v>
      </c>
      <c r="F4" s="51">
        <v>2018</v>
      </c>
      <c r="G4" s="52">
        <v>2019</v>
      </c>
      <c r="H4" s="51">
        <v>2020</v>
      </c>
      <c r="I4" s="51">
        <v>2021</v>
      </c>
      <c r="J4" s="51">
        <v>2022</v>
      </c>
      <c r="K4" s="51">
        <v>2023</v>
      </c>
      <c r="L4" s="51">
        <v>2024</v>
      </c>
      <c r="M4" s="51">
        <v>2025</v>
      </c>
      <c r="N4" s="51">
        <v>2026</v>
      </c>
      <c r="O4" s="51">
        <v>2027</v>
      </c>
      <c r="P4" s="51">
        <v>2028</v>
      </c>
      <c r="Q4" s="51">
        <v>2029</v>
      </c>
      <c r="R4" s="51">
        <v>2030</v>
      </c>
      <c r="S4" s="51">
        <v>2031</v>
      </c>
      <c r="T4" s="51">
        <v>2032</v>
      </c>
      <c r="U4" s="51">
        <v>2033</v>
      </c>
      <c r="V4" s="51">
        <v>2034</v>
      </c>
      <c r="W4" s="51">
        <v>2035</v>
      </c>
      <c r="X4" s="51">
        <v>2036</v>
      </c>
      <c r="Y4" s="51">
        <v>2037</v>
      </c>
      <c r="Z4" s="51">
        <v>2038</v>
      </c>
      <c r="AA4" s="51">
        <v>2039</v>
      </c>
      <c r="AB4" s="51">
        <v>2040</v>
      </c>
      <c r="AC4" s="51">
        <v>2041</v>
      </c>
      <c r="AD4" s="51">
        <v>2042</v>
      </c>
      <c r="AE4" s="51">
        <v>2043</v>
      </c>
      <c r="AF4" s="51">
        <v>2044</v>
      </c>
      <c r="AG4" s="51">
        <v>2045</v>
      </c>
      <c r="AH4" s="51">
        <v>2046</v>
      </c>
    </row>
    <row r="5" spans="1:161" ht="21" customHeight="1" x14ac:dyDescent="0.25">
      <c r="A5" s="54" t="s">
        <v>3</v>
      </c>
      <c r="B5" s="55">
        <f>C5/1.95583</f>
        <v>0</v>
      </c>
      <c r="C5" s="56">
        <f>SUM($D$5:$AH$5)</f>
        <v>0</v>
      </c>
      <c r="D5" s="57"/>
      <c r="E5" s="57"/>
      <c r="F5" s="57"/>
      <c r="G5" s="58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5"/>
    </row>
    <row r="6" spans="1:161" ht="21" customHeight="1" x14ac:dyDescent="0.25">
      <c r="A6" s="59" t="s">
        <v>57</v>
      </c>
      <c r="B6" s="60">
        <f t="shared" ref="B6" si="0">C6/1.95583</f>
        <v>0</v>
      </c>
      <c r="C6" s="79">
        <f>$D$5+NPV($C$3,$E$5:$AH$5)</f>
        <v>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</row>
    <row r="7" spans="1:161" ht="21" customHeight="1" x14ac:dyDescent="0.25"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3"/>
    </row>
    <row r="8" spans="1:161" ht="21" customHeight="1" x14ac:dyDescent="0.25">
      <c r="A8" s="53" t="s">
        <v>4</v>
      </c>
      <c r="D8" s="78"/>
      <c r="E8" s="78"/>
      <c r="F8" s="78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3"/>
    </row>
    <row r="9" spans="1:161" ht="21" customHeight="1" x14ac:dyDescent="0.25">
      <c r="A9" s="54" t="s">
        <v>5</v>
      </c>
      <c r="B9" s="64">
        <f>C9/1.95583</f>
        <v>0</v>
      </c>
      <c r="C9" s="56">
        <f t="shared" ref="C9:C11" si="1">SUM(D9:AG9)</f>
        <v>0</v>
      </c>
      <c r="D9" s="55"/>
      <c r="E9" s="55"/>
      <c r="F9" s="55"/>
      <c r="G9" s="6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4"/>
    </row>
    <row r="10" spans="1:161" ht="21" customHeight="1" x14ac:dyDescent="0.25">
      <c r="A10" s="54" t="s">
        <v>6</v>
      </c>
      <c r="B10" s="64">
        <f t="shared" ref="B10:B12" si="2">C10/1.95583</f>
        <v>0</v>
      </c>
      <c r="C10" s="56">
        <f t="shared" si="1"/>
        <v>0</v>
      </c>
      <c r="D10" s="55"/>
      <c r="E10" s="55"/>
      <c r="F10" s="55"/>
      <c r="G10" s="6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4"/>
    </row>
    <row r="11" spans="1:161" ht="21" customHeight="1" x14ac:dyDescent="0.25">
      <c r="A11" s="54" t="s">
        <v>7</v>
      </c>
      <c r="B11" s="64">
        <f t="shared" si="2"/>
        <v>0</v>
      </c>
      <c r="C11" s="56">
        <f t="shared" si="1"/>
        <v>0</v>
      </c>
      <c r="D11" s="55"/>
      <c r="E11" s="55"/>
      <c r="F11" s="55"/>
      <c r="G11" s="6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4"/>
    </row>
    <row r="12" spans="1:161" s="70" customFormat="1" ht="21" customHeight="1" x14ac:dyDescent="0.25">
      <c r="A12" s="53" t="s">
        <v>64</v>
      </c>
      <c r="B12" s="66">
        <f t="shared" si="2"/>
        <v>0</v>
      </c>
      <c r="C12" s="67">
        <f>C9-C10+C11</f>
        <v>0</v>
      </c>
      <c r="D12" s="68"/>
      <c r="E12" s="68"/>
      <c r="F12" s="68"/>
      <c r="G12" s="69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53"/>
    </row>
    <row r="13" spans="1:161" s="73" customFormat="1" ht="21" customHeight="1" x14ac:dyDescent="0.25">
      <c r="A13" s="59" t="s">
        <v>58</v>
      </c>
      <c r="B13" s="60">
        <f t="shared" ref="B13" si="3">C13/1.95583</f>
        <v>0</v>
      </c>
      <c r="C13" s="60">
        <f>$D$12+NPV($C$3,E12:AH12)</f>
        <v>0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</row>
    <row r="15" spans="1:161" x14ac:dyDescent="0.25">
      <c r="A15" s="45" t="s">
        <v>8</v>
      </c>
      <c r="B15" s="74"/>
      <c r="C15" s="74"/>
    </row>
    <row r="16" spans="1:161" x14ac:dyDescent="0.25">
      <c r="A16" s="45" t="s">
        <v>66</v>
      </c>
      <c r="B16" s="75"/>
      <c r="C16" s="75"/>
    </row>
    <row r="17" spans="1:4" x14ac:dyDescent="0.25">
      <c r="A17" s="45" t="s">
        <v>9</v>
      </c>
      <c r="B17" s="74"/>
      <c r="C17" s="74"/>
      <c r="D17" s="50">
        <v>0.85</v>
      </c>
    </row>
    <row r="18" spans="1:4" x14ac:dyDescent="0.25">
      <c r="A18" s="45" t="s">
        <v>10</v>
      </c>
      <c r="B18" s="74"/>
      <c r="C18" s="74"/>
      <c r="D18" s="50">
        <v>0.15</v>
      </c>
    </row>
    <row r="19" spans="1:4" x14ac:dyDescent="0.25">
      <c r="A19" s="45" t="s">
        <v>67</v>
      </c>
      <c r="B19" s="74"/>
      <c r="C19" s="74"/>
    </row>
  </sheetData>
  <mergeCells count="2">
    <mergeCell ref="E2:F2"/>
    <mergeCell ref="G2:A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workbookViewId="0">
      <selection activeCell="E15" sqref="E15"/>
    </sheetView>
  </sheetViews>
  <sheetFormatPr defaultRowHeight="15" x14ac:dyDescent="0.25"/>
  <cols>
    <col min="1" max="1" width="61.85546875" style="45" customWidth="1"/>
    <col min="2" max="2" width="14.85546875" style="45" customWidth="1"/>
    <col min="3" max="3" width="13.7109375" style="45" customWidth="1"/>
    <col min="4" max="4" width="11.28515625" style="45" customWidth="1"/>
    <col min="5" max="5" width="9.85546875" style="45" bestFit="1" customWidth="1"/>
    <col min="6" max="16384" width="9.140625" style="45"/>
  </cols>
  <sheetData>
    <row r="1" spans="1:34" ht="21" customHeight="1" x14ac:dyDescent="0.25">
      <c r="D1" s="46"/>
      <c r="E1" s="47" t="s">
        <v>0</v>
      </c>
      <c r="F1" s="48"/>
      <c r="G1" s="47" t="s">
        <v>1</v>
      </c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8"/>
    </row>
    <row r="2" spans="1:34" ht="21" customHeight="1" x14ac:dyDescent="0.25">
      <c r="A2" s="70" t="s">
        <v>11</v>
      </c>
      <c r="B2" s="76" t="s">
        <v>40</v>
      </c>
      <c r="C2" s="76" t="s">
        <v>39</v>
      </c>
      <c r="D2" s="51">
        <v>0</v>
      </c>
      <c r="E2" s="51">
        <v>1</v>
      </c>
      <c r="F2" s="51">
        <v>2</v>
      </c>
      <c r="G2" s="51">
        <v>3</v>
      </c>
      <c r="H2" s="51">
        <v>4</v>
      </c>
      <c r="I2" s="51">
        <v>5</v>
      </c>
      <c r="J2" s="51">
        <v>6</v>
      </c>
      <c r="K2" s="51">
        <v>7</v>
      </c>
      <c r="L2" s="51">
        <v>8</v>
      </c>
      <c r="M2" s="51">
        <v>9</v>
      </c>
      <c r="N2" s="51">
        <v>10</v>
      </c>
      <c r="O2" s="51">
        <v>11</v>
      </c>
      <c r="P2" s="51">
        <v>12</v>
      </c>
      <c r="Q2" s="51">
        <v>13</v>
      </c>
      <c r="R2" s="51">
        <v>14</v>
      </c>
      <c r="S2" s="51">
        <v>15</v>
      </c>
      <c r="T2" s="51">
        <v>16</v>
      </c>
      <c r="U2" s="51">
        <v>17</v>
      </c>
      <c r="V2" s="51">
        <v>18</v>
      </c>
      <c r="W2" s="51">
        <v>19</v>
      </c>
      <c r="X2" s="51">
        <v>20</v>
      </c>
      <c r="Y2" s="51">
        <v>21</v>
      </c>
      <c r="Z2" s="51">
        <v>22</v>
      </c>
      <c r="AA2" s="51">
        <v>23</v>
      </c>
      <c r="AB2" s="51">
        <v>24</v>
      </c>
      <c r="AC2" s="51">
        <v>25</v>
      </c>
      <c r="AD2" s="51">
        <v>26</v>
      </c>
      <c r="AE2" s="51">
        <v>27</v>
      </c>
      <c r="AF2" s="51">
        <v>28</v>
      </c>
      <c r="AG2" s="51">
        <v>29</v>
      </c>
      <c r="AH2" s="51">
        <v>30</v>
      </c>
    </row>
    <row r="3" spans="1:34" ht="21" customHeight="1" x14ac:dyDescent="0.25">
      <c r="A3" s="70" t="s">
        <v>12</v>
      </c>
      <c r="C3" s="77">
        <v>0.04</v>
      </c>
      <c r="D3" s="51">
        <v>2016</v>
      </c>
      <c r="E3" s="51">
        <v>2017</v>
      </c>
      <c r="F3" s="51">
        <v>2018</v>
      </c>
      <c r="G3" s="51">
        <v>2019</v>
      </c>
      <c r="H3" s="51">
        <v>2020</v>
      </c>
      <c r="I3" s="51">
        <v>2021</v>
      </c>
      <c r="J3" s="51">
        <v>2022</v>
      </c>
      <c r="K3" s="51">
        <v>2023</v>
      </c>
      <c r="L3" s="51">
        <v>2024</v>
      </c>
      <c r="M3" s="51">
        <v>2025</v>
      </c>
      <c r="N3" s="51">
        <v>2026</v>
      </c>
      <c r="O3" s="51">
        <v>2027</v>
      </c>
      <c r="P3" s="51">
        <v>2028</v>
      </c>
      <c r="Q3" s="51">
        <v>2029</v>
      </c>
      <c r="R3" s="51">
        <v>2030</v>
      </c>
      <c r="S3" s="51">
        <v>2031</v>
      </c>
      <c r="T3" s="51">
        <v>2032</v>
      </c>
      <c r="U3" s="51">
        <v>2033</v>
      </c>
      <c r="V3" s="51">
        <v>2034</v>
      </c>
      <c r="W3" s="51">
        <v>2035</v>
      </c>
      <c r="X3" s="51">
        <v>2036</v>
      </c>
      <c r="Y3" s="51">
        <v>2037</v>
      </c>
      <c r="Z3" s="51">
        <v>2038</v>
      </c>
      <c r="AA3" s="51">
        <v>2039</v>
      </c>
      <c r="AB3" s="51">
        <v>2040</v>
      </c>
      <c r="AC3" s="51">
        <v>2041</v>
      </c>
      <c r="AD3" s="51">
        <v>2042</v>
      </c>
      <c r="AE3" s="51">
        <v>2043</v>
      </c>
      <c r="AF3" s="51">
        <v>2044</v>
      </c>
      <c r="AG3" s="51">
        <v>2045</v>
      </c>
      <c r="AH3" s="51">
        <v>2046</v>
      </c>
    </row>
    <row r="4" spans="1:34" ht="21" customHeight="1" x14ac:dyDescent="0.25">
      <c r="A4" s="54" t="s">
        <v>5</v>
      </c>
      <c r="B4" s="54"/>
      <c r="C4" s="74">
        <f>SUM(D4:AH4)</f>
        <v>0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</row>
    <row r="5" spans="1:34" ht="21" customHeight="1" x14ac:dyDescent="0.25">
      <c r="A5" s="54" t="s">
        <v>7</v>
      </c>
      <c r="B5" s="74"/>
      <c r="C5" s="74">
        <f>SUM(D5:AH5)</f>
        <v>0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</row>
    <row r="6" spans="1:34" s="70" customFormat="1" ht="21" customHeight="1" x14ac:dyDescent="0.25">
      <c r="A6" s="53" t="s">
        <v>43</v>
      </c>
      <c r="B6" s="84"/>
      <c r="C6" s="74">
        <f>SUM(D6:AH6)</f>
        <v>0</v>
      </c>
      <c r="D6" s="68">
        <f>SUM(D4:D5)</f>
        <v>0</v>
      </c>
      <c r="E6" s="68">
        <f t="shared" ref="E6:AH6" si="0">SUM(E4:E5)</f>
        <v>0</v>
      </c>
      <c r="F6" s="68">
        <f t="shared" si="0"/>
        <v>0</v>
      </c>
      <c r="G6" s="68">
        <f t="shared" si="0"/>
        <v>0</v>
      </c>
      <c r="H6" s="68">
        <f t="shared" si="0"/>
        <v>0</v>
      </c>
      <c r="I6" s="68">
        <f t="shared" si="0"/>
        <v>0</v>
      </c>
      <c r="J6" s="68">
        <f t="shared" si="0"/>
        <v>0</v>
      </c>
      <c r="K6" s="68">
        <f t="shared" si="0"/>
        <v>0</v>
      </c>
      <c r="L6" s="68">
        <f t="shared" si="0"/>
        <v>0</v>
      </c>
      <c r="M6" s="68">
        <f t="shared" si="0"/>
        <v>0</v>
      </c>
      <c r="N6" s="68">
        <f t="shared" si="0"/>
        <v>0</v>
      </c>
      <c r="O6" s="68">
        <f t="shared" si="0"/>
        <v>0</v>
      </c>
      <c r="P6" s="68">
        <f t="shared" si="0"/>
        <v>0</v>
      </c>
      <c r="Q6" s="68">
        <f t="shared" si="0"/>
        <v>0</v>
      </c>
      <c r="R6" s="68">
        <f t="shared" si="0"/>
        <v>0</v>
      </c>
      <c r="S6" s="68">
        <f t="shared" si="0"/>
        <v>0</v>
      </c>
      <c r="T6" s="68">
        <f t="shared" si="0"/>
        <v>0</v>
      </c>
      <c r="U6" s="68">
        <f t="shared" si="0"/>
        <v>0</v>
      </c>
      <c r="V6" s="68">
        <f t="shared" si="0"/>
        <v>0</v>
      </c>
      <c r="W6" s="68">
        <f t="shared" si="0"/>
        <v>0</v>
      </c>
      <c r="X6" s="68">
        <f t="shared" si="0"/>
        <v>0</v>
      </c>
      <c r="Y6" s="68">
        <f t="shared" si="0"/>
        <v>0</v>
      </c>
      <c r="Z6" s="68">
        <f t="shared" si="0"/>
        <v>0</v>
      </c>
      <c r="AA6" s="68">
        <f t="shared" si="0"/>
        <v>0</v>
      </c>
      <c r="AB6" s="68">
        <f t="shared" si="0"/>
        <v>0</v>
      </c>
      <c r="AC6" s="68">
        <f t="shared" si="0"/>
        <v>0</v>
      </c>
      <c r="AD6" s="68">
        <f t="shared" si="0"/>
        <v>0</v>
      </c>
      <c r="AE6" s="68">
        <f t="shared" si="0"/>
        <v>0</v>
      </c>
      <c r="AF6" s="68">
        <f t="shared" si="0"/>
        <v>0</v>
      </c>
      <c r="AG6" s="68">
        <f t="shared" si="0"/>
        <v>0</v>
      </c>
      <c r="AH6" s="68">
        <f t="shared" si="0"/>
        <v>0</v>
      </c>
    </row>
    <row r="7" spans="1:34" ht="21" customHeight="1" x14ac:dyDescent="0.25">
      <c r="A7" s="54" t="s">
        <v>6</v>
      </c>
      <c r="B7" s="74"/>
      <c r="C7" s="74">
        <f t="shared" ref="C4:C11" si="1">SUM(D7:AH7)</f>
        <v>0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</row>
    <row r="8" spans="1:34" ht="21" customHeight="1" x14ac:dyDescent="0.25">
      <c r="A8" s="54" t="s">
        <v>41</v>
      </c>
      <c r="B8" s="74"/>
      <c r="C8" s="74">
        <f t="shared" si="1"/>
        <v>0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</row>
    <row r="9" spans="1:34" ht="21" customHeight="1" x14ac:dyDescent="0.25">
      <c r="A9" s="54" t="s">
        <v>42</v>
      </c>
      <c r="B9" s="74"/>
      <c r="C9" s="74">
        <f t="shared" si="1"/>
        <v>0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</row>
    <row r="10" spans="1:34" s="70" customFormat="1" ht="21" customHeight="1" x14ac:dyDescent="0.25">
      <c r="A10" s="53" t="s">
        <v>44</v>
      </c>
      <c r="B10" s="84"/>
      <c r="C10" s="74">
        <f t="shared" si="1"/>
        <v>0</v>
      </c>
      <c r="D10" s="68">
        <f>SUM(D7:D9)</f>
        <v>0</v>
      </c>
      <c r="E10" s="68">
        <f t="shared" ref="E10:AH10" si="2">SUM(E7:E9)</f>
        <v>0</v>
      </c>
      <c r="F10" s="68">
        <f t="shared" si="2"/>
        <v>0</v>
      </c>
      <c r="G10" s="68">
        <f t="shared" si="2"/>
        <v>0</v>
      </c>
      <c r="H10" s="68">
        <f t="shared" si="2"/>
        <v>0</v>
      </c>
      <c r="I10" s="68">
        <f t="shared" si="2"/>
        <v>0</v>
      </c>
      <c r="J10" s="68">
        <f t="shared" si="2"/>
        <v>0</v>
      </c>
      <c r="K10" s="68">
        <f t="shared" si="2"/>
        <v>0</v>
      </c>
      <c r="L10" s="68">
        <f t="shared" si="2"/>
        <v>0</v>
      </c>
      <c r="M10" s="68">
        <f t="shared" si="2"/>
        <v>0</v>
      </c>
      <c r="N10" s="68">
        <f t="shared" si="2"/>
        <v>0</v>
      </c>
      <c r="O10" s="68">
        <f t="shared" si="2"/>
        <v>0</v>
      </c>
      <c r="P10" s="68">
        <f t="shared" si="2"/>
        <v>0</v>
      </c>
      <c r="Q10" s="68">
        <f t="shared" si="2"/>
        <v>0</v>
      </c>
      <c r="R10" s="68">
        <f t="shared" si="2"/>
        <v>0</v>
      </c>
      <c r="S10" s="68">
        <f t="shared" si="2"/>
        <v>0</v>
      </c>
      <c r="T10" s="68">
        <f t="shared" si="2"/>
        <v>0</v>
      </c>
      <c r="U10" s="68">
        <f t="shared" si="2"/>
        <v>0</v>
      </c>
      <c r="V10" s="68">
        <f t="shared" si="2"/>
        <v>0</v>
      </c>
      <c r="W10" s="68">
        <f t="shared" si="2"/>
        <v>0</v>
      </c>
      <c r="X10" s="68">
        <f t="shared" si="2"/>
        <v>0</v>
      </c>
      <c r="Y10" s="68">
        <f t="shared" si="2"/>
        <v>0</v>
      </c>
      <c r="Z10" s="68">
        <f t="shared" si="2"/>
        <v>0</v>
      </c>
      <c r="AA10" s="68">
        <f t="shared" si="2"/>
        <v>0</v>
      </c>
      <c r="AB10" s="68">
        <f t="shared" si="2"/>
        <v>0</v>
      </c>
      <c r="AC10" s="68">
        <f t="shared" si="2"/>
        <v>0</v>
      </c>
      <c r="AD10" s="68">
        <f t="shared" si="2"/>
        <v>0</v>
      </c>
      <c r="AE10" s="68">
        <f t="shared" si="2"/>
        <v>0</v>
      </c>
      <c r="AF10" s="68">
        <f t="shared" si="2"/>
        <v>0</v>
      </c>
      <c r="AG10" s="68">
        <f t="shared" si="2"/>
        <v>0</v>
      </c>
      <c r="AH10" s="68">
        <f t="shared" si="2"/>
        <v>0</v>
      </c>
    </row>
    <row r="11" spans="1:34" s="70" customFormat="1" ht="21" customHeight="1" x14ac:dyDescent="0.25">
      <c r="A11" s="53" t="s">
        <v>59</v>
      </c>
      <c r="B11" s="84"/>
      <c r="C11" s="74">
        <f t="shared" si="1"/>
        <v>0</v>
      </c>
      <c r="D11" s="68">
        <f>D6+D10</f>
        <v>0</v>
      </c>
      <c r="E11" s="68">
        <f t="shared" ref="E11:AH11" si="3">E6+E10</f>
        <v>0</v>
      </c>
      <c r="F11" s="68">
        <f t="shared" si="3"/>
        <v>0</v>
      </c>
      <c r="G11" s="68">
        <f t="shared" si="3"/>
        <v>0</v>
      </c>
      <c r="H11" s="68">
        <f t="shared" si="3"/>
        <v>0</v>
      </c>
      <c r="I11" s="68">
        <f t="shared" si="3"/>
        <v>0</v>
      </c>
      <c r="J11" s="68">
        <f t="shared" si="3"/>
        <v>0</v>
      </c>
      <c r="K11" s="68">
        <f t="shared" si="3"/>
        <v>0</v>
      </c>
      <c r="L11" s="68">
        <f t="shared" si="3"/>
        <v>0</v>
      </c>
      <c r="M11" s="68">
        <f t="shared" si="3"/>
        <v>0</v>
      </c>
      <c r="N11" s="68">
        <f t="shared" si="3"/>
        <v>0</v>
      </c>
      <c r="O11" s="68">
        <f t="shared" si="3"/>
        <v>0</v>
      </c>
      <c r="P11" s="68">
        <f t="shared" si="3"/>
        <v>0</v>
      </c>
      <c r="Q11" s="68">
        <f t="shared" si="3"/>
        <v>0</v>
      </c>
      <c r="R11" s="68">
        <f t="shared" si="3"/>
        <v>0</v>
      </c>
      <c r="S11" s="68">
        <f t="shared" si="3"/>
        <v>0</v>
      </c>
      <c r="T11" s="68">
        <f t="shared" si="3"/>
        <v>0</v>
      </c>
      <c r="U11" s="68">
        <f t="shared" si="3"/>
        <v>0</v>
      </c>
      <c r="V11" s="68">
        <f t="shared" si="3"/>
        <v>0</v>
      </c>
      <c r="W11" s="68">
        <f t="shared" si="3"/>
        <v>0</v>
      </c>
      <c r="X11" s="68">
        <f t="shared" si="3"/>
        <v>0</v>
      </c>
      <c r="Y11" s="68">
        <f t="shared" si="3"/>
        <v>0</v>
      </c>
      <c r="Z11" s="68">
        <f t="shared" si="3"/>
        <v>0</v>
      </c>
      <c r="AA11" s="68">
        <f t="shared" si="3"/>
        <v>0</v>
      </c>
      <c r="AB11" s="68">
        <f t="shared" si="3"/>
        <v>0</v>
      </c>
      <c r="AC11" s="68">
        <f t="shared" si="3"/>
        <v>0</v>
      </c>
      <c r="AD11" s="68">
        <f t="shared" si="3"/>
        <v>0</v>
      </c>
      <c r="AE11" s="68">
        <f t="shared" si="3"/>
        <v>0</v>
      </c>
      <c r="AF11" s="68">
        <f t="shared" si="3"/>
        <v>0</v>
      </c>
      <c r="AG11" s="68">
        <f t="shared" si="3"/>
        <v>0</v>
      </c>
      <c r="AH11" s="68">
        <f t="shared" si="3"/>
        <v>0</v>
      </c>
    </row>
    <row r="12" spans="1:34" s="72" customFormat="1" ht="21" customHeight="1" x14ac:dyDescent="0.25">
      <c r="A12" s="85" t="s">
        <v>60</v>
      </c>
      <c r="B12" s="79"/>
      <c r="C12" s="79"/>
      <c r="D12" s="86"/>
    </row>
    <row r="13" spans="1:34" ht="21" customHeight="1" x14ac:dyDescent="0.25">
      <c r="B13" s="87"/>
      <c r="C13" s="87"/>
    </row>
    <row r="14" spans="1:34" ht="21" customHeight="1" x14ac:dyDescent="0.25">
      <c r="A14" s="70" t="s">
        <v>62</v>
      </c>
      <c r="B14" s="88"/>
      <c r="C14" s="89"/>
    </row>
    <row r="15" spans="1:34" ht="21" customHeight="1" x14ac:dyDescent="0.25">
      <c r="A15" s="70"/>
      <c r="B15" s="72"/>
      <c r="C15" s="72"/>
    </row>
    <row r="16" spans="1:34" ht="21" customHeight="1" x14ac:dyDescent="0.25"/>
    <row r="17" spans="1:34" ht="21" customHeight="1" x14ac:dyDescent="0.25">
      <c r="D17" s="46"/>
      <c r="E17" s="47" t="s">
        <v>0</v>
      </c>
      <c r="F17" s="48"/>
      <c r="G17" s="47" t="s">
        <v>1</v>
      </c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8"/>
    </row>
    <row r="18" spans="1:34" ht="21" customHeight="1" x14ac:dyDescent="0.25">
      <c r="A18" s="70" t="s">
        <v>13</v>
      </c>
      <c r="B18" s="76" t="s">
        <v>40</v>
      </c>
      <c r="C18" s="76" t="s">
        <v>39</v>
      </c>
      <c r="D18" s="51">
        <v>0</v>
      </c>
      <c r="E18" s="51">
        <v>1</v>
      </c>
      <c r="F18" s="51">
        <v>2</v>
      </c>
      <c r="G18" s="51">
        <v>3</v>
      </c>
      <c r="H18" s="51">
        <v>4</v>
      </c>
      <c r="I18" s="51">
        <v>5</v>
      </c>
      <c r="J18" s="51">
        <v>6</v>
      </c>
      <c r="K18" s="51">
        <v>7</v>
      </c>
      <c r="L18" s="51">
        <v>8</v>
      </c>
      <c r="M18" s="51">
        <v>9</v>
      </c>
      <c r="N18" s="51">
        <v>10</v>
      </c>
      <c r="O18" s="51">
        <v>11</v>
      </c>
      <c r="P18" s="51">
        <v>12</v>
      </c>
      <c r="Q18" s="51">
        <v>13</v>
      </c>
      <c r="R18" s="51">
        <v>14</v>
      </c>
      <c r="S18" s="51">
        <v>15</v>
      </c>
      <c r="T18" s="51">
        <v>16</v>
      </c>
      <c r="U18" s="51">
        <v>17</v>
      </c>
      <c r="V18" s="51">
        <v>18</v>
      </c>
      <c r="W18" s="51">
        <v>19</v>
      </c>
      <c r="X18" s="51">
        <v>20</v>
      </c>
      <c r="Y18" s="51">
        <v>21</v>
      </c>
      <c r="Z18" s="51">
        <v>22</v>
      </c>
      <c r="AA18" s="51">
        <v>23</v>
      </c>
      <c r="AB18" s="51">
        <v>24</v>
      </c>
      <c r="AC18" s="51">
        <v>25</v>
      </c>
      <c r="AD18" s="51">
        <v>26</v>
      </c>
      <c r="AE18" s="51">
        <v>27</v>
      </c>
      <c r="AF18" s="51">
        <v>28</v>
      </c>
      <c r="AG18" s="51">
        <v>29</v>
      </c>
      <c r="AH18" s="51">
        <v>30</v>
      </c>
    </row>
    <row r="19" spans="1:34" ht="21" customHeight="1" x14ac:dyDescent="0.25">
      <c r="A19" s="70"/>
      <c r="C19" s="77">
        <v>0.04</v>
      </c>
      <c r="D19" s="51">
        <v>2016</v>
      </c>
      <c r="E19" s="51">
        <v>2017</v>
      </c>
      <c r="F19" s="51">
        <v>2018</v>
      </c>
      <c r="G19" s="51">
        <v>2019</v>
      </c>
      <c r="H19" s="51">
        <v>2020</v>
      </c>
      <c r="I19" s="51">
        <v>2021</v>
      </c>
      <c r="J19" s="51">
        <v>2022</v>
      </c>
      <c r="K19" s="51">
        <v>2023</v>
      </c>
      <c r="L19" s="51">
        <v>2024</v>
      </c>
      <c r="M19" s="51">
        <v>2025</v>
      </c>
      <c r="N19" s="51">
        <v>2026</v>
      </c>
      <c r="O19" s="51">
        <v>2027</v>
      </c>
      <c r="P19" s="51">
        <v>2028</v>
      </c>
      <c r="Q19" s="51">
        <v>2029</v>
      </c>
      <c r="R19" s="51">
        <v>2030</v>
      </c>
      <c r="S19" s="51">
        <v>2031</v>
      </c>
      <c r="T19" s="51">
        <v>2032</v>
      </c>
      <c r="U19" s="51">
        <v>2033</v>
      </c>
      <c r="V19" s="51">
        <v>2034</v>
      </c>
      <c r="W19" s="51">
        <v>2035</v>
      </c>
      <c r="X19" s="51">
        <v>2036</v>
      </c>
      <c r="Y19" s="51">
        <v>2037</v>
      </c>
      <c r="Z19" s="51">
        <v>2038</v>
      </c>
      <c r="AA19" s="51">
        <v>2039</v>
      </c>
      <c r="AB19" s="51">
        <v>2040</v>
      </c>
      <c r="AC19" s="51">
        <v>2041</v>
      </c>
      <c r="AD19" s="51">
        <v>2042</v>
      </c>
      <c r="AE19" s="51">
        <v>2043</v>
      </c>
      <c r="AF19" s="51">
        <v>2044</v>
      </c>
      <c r="AG19" s="51">
        <v>2045</v>
      </c>
      <c r="AH19" s="51">
        <v>2046</v>
      </c>
    </row>
    <row r="20" spans="1:34" ht="21" customHeight="1" x14ac:dyDescent="0.25">
      <c r="A20" s="54" t="s">
        <v>5</v>
      </c>
      <c r="B20" s="54">
        <f>C20/1.95583</f>
        <v>0</v>
      </c>
      <c r="C20" s="54">
        <f>SUM(D20:AH20)</f>
        <v>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1:34" ht="21" customHeight="1" x14ac:dyDescent="0.25">
      <c r="A21" s="54" t="s">
        <v>7</v>
      </c>
      <c r="B21" s="54">
        <f t="shared" ref="B21:B27" si="4">C21/1.95583</f>
        <v>0</v>
      </c>
      <c r="C21" s="54">
        <f t="shared" ref="C21:C26" si="5">SUM(D21:AH21)</f>
        <v>0</v>
      </c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</row>
    <row r="22" spans="1:34" s="70" customFormat="1" ht="21" customHeight="1" x14ac:dyDescent="0.25">
      <c r="A22" s="53" t="s">
        <v>43</v>
      </c>
      <c r="B22" s="53">
        <f t="shared" si="4"/>
        <v>0</v>
      </c>
      <c r="C22" s="53">
        <f t="shared" si="5"/>
        <v>0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</row>
    <row r="23" spans="1:34" ht="21" customHeight="1" x14ac:dyDescent="0.25">
      <c r="A23" s="54" t="s">
        <v>6</v>
      </c>
      <c r="B23" s="54">
        <f t="shared" si="4"/>
        <v>0</v>
      </c>
      <c r="C23" s="54">
        <f t="shared" si="5"/>
        <v>0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</row>
    <row r="24" spans="1:34" ht="30.75" customHeight="1" x14ac:dyDescent="0.25">
      <c r="A24" s="90" t="s">
        <v>45</v>
      </c>
      <c r="B24" s="54">
        <f t="shared" si="4"/>
        <v>0</v>
      </c>
      <c r="C24" s="54">
        <f t="shared" si="5"/>
        <v>0</v>
      </c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</row>
    <row r="25" spans="1:34" ht="21" customHeight="1" x14ac:dyDescent="0.25">
      <c r="A25" s="54" t="s">
        <v>46</v>
      </c>
      <c r="B25" s="54">
        <f t="shared" si="4"/>
        <v>0</v>
      </c>
      <c r="C25" s="54">
        <f t="shared" si="5"/>
        <v>0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</row>
    <row r="26" spans="1:34" s="70" customFormat="1" ht="21" customHeight="1" x14ac:dyDescent="0.25">
      <c r="A26" s="53" t="s">
        <v>44</v>
      </c>
      <c r="B26" s="53">
        <f t="shared" si="4"/>
        <v>0</v>
      </c>
      <c r="C26" s="53">
        <f t="shared" si="5"/>
        <v>0</v>
      </c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</row>
    <row r="27" spans="1:34" s="70" customFormat="1" ht="21" customHeight="1" x14ac:dyDescent="0.25">
      <c r="A27" s="53" t="s">
        <v>59</v>
      </c>
      <c r="B27" s="53">
        <f t="shared" si="4"/>
        <v>0</v>
      </c>
      <c r="C27" s="53">
        <f t="shared" ref="C27" si="6">SUM(D27:AH27)</f>
        <v>0</v>
      </c>
      <c r="D27" s="68">
        <f>D22+D26</f>
        <v>0</v>
      </c>
      <c r="E27" s="68">
        <f t="shared" ref="E27:AH27" si="7">E22+E26</f>
        <v>0</v>
      </c>
      <c r="F27" s="68">
        <f t="shared" si="7"/>
        <v>0</v>
      </c>
      <c r="G27" s="68">
        <f t="shared" si="7"/>
        <v>0</v>
      </c>
      <c r="H27" s="68">
        <f t="shared" si="7"/>
        <v>0</v>
      </c>
      <c r="I27" s="68">
        <f t="shared" si="7"/>
        <v>0</v>
      </c>
      <c r="J27" s="68">
        <f t="shared" si="7"/>
        <v>0</v>
      </c>
      <c r="K27" s="68">
        <f t="shared" si="7"/>
        <v>0</v>
      </c>
      <c r="L27" s="68">
        <f t="shared" si="7"/>
        <v>0</v>
      </c>
      <c r="M27" s="68">
        <f t="shared" si="7"/>
        <v>0</v>
      </c>
      <c r="N27" s="68">
        <f t="shared" si="7"/>
        <v>0</v>
      </c>
      <c r="O27" s="68">
        <f t="shared" si="7"/>
        <v>0</v>
      </c>
      <c r="P27" s="68">
        <f t="shared" si="7"/>
        <v>0</v>
      </c>
      <c r="Q27" s="68">
        <f t="shared" si="7"/>
        <v>0</v>
      </c>
      <c r="R27" s="68">
        <f t="shared" si="7"/>
        <v>0</v>
      </c>
      <c r="S27" s="68">
        <f t="shared" si="7"/>
        <v>0</v>
      </c>
      <c r="T27" s="68">
        <f t="shared" si="7"/>
        <v>0</v>
      </c>
      <c r="U27" s="68">
        <f t="shared" si="7"/>
        <v>0</v>
      </c>
      <c r="V27" s="68">
        <f t="shared" si="7"/>
        <v>0</v>
      </c>
      <c r="W27" s="68">
        <f t="shared" si="7"/>
        <v>0</v>
      </c>
      <c r="X27" s="68">
        <f t="shared" si="7"/>
        <v>0</v>
      </c>
      <c r="Y27" s="68">
        <f t="shared" si="7"/>
        <v>0</v>
      </c>
      <c r="Z27" s="68">
        <f t="shared" si="7"/>
        <v>0</v>
      </c>
      <c r="AA27" s="68">
        <f t="shared" si="7"/>
        <v>0</v>
      </c>
      <c r="AB27" s="68">
        <f t="shared" si="7"/>
        <v>0</v>
      </c>
      <c r="AC27" s="68">
        <f t="shared" si="7"/>
        <v>0</v>
      </c>
      <c r="AD27" s="68">
        <f t="shared" si="7"/>
        <v>0</v>
      </c>
      <c r="AE27" s="68">
        <f t="shared" si="7"/>
        <v>0</v>
      </c>
      <c r="AF27" s="68">
        <f t="shared" si="7"/>
        <v>0</v>
      </c>
      <c r="AG27" s="68">
        <f t="shared" si="7"/>
        <v>0</v>
      </c>
      <c r="AH27" s="68">
        <f t="shared" si="7"/>
        <v>0</v>
      </c>
    </row>
    <row r="28" spans="1:34" s="72" customFormat="1" ht="21" customHeight="1" x14ac:dyDescent="0.25">
      <c r="A28" s="92" t="s">
        <v>61</v>
      </c>
      <c r="B28" s="93">
        <f t="shared" ref="B28" si="8">C28/1.95583</f>
        <v>0</v>
      </c>
      <c r="C28" s="94"/>
      <c r="D28" s="86"/>
    </row>
    <row r="29" spans="1:34" ht="21" customHeight="1" x14ac:dyDescent="0.25"/>
    <row r="30" spans="1:34" ht="21" customHeight="1" x14ac:dyDescent="0.25">
      <c r="A30" s="70" t="s">
        <v>63</v>
      </c>
      <c r="B30" s="88"/>
      <c r="C30" s="89"/>
    </row>
  </sheetData>
  <mergeCells count="6">
    <mergeCell ref="B14:C14"/>
    <mergeCell ref="B30:C30"/>
    <mergeCell ref="G1:AH1"/>
    <mergeCell ref="G17:AH17"/>
    <mergeCell ref="E1:F1"/>
    <mergeCell ref="E17:F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"/>
  <sheetViews>
    <sheetView workbookViewId="0">
      <selection activeCell="A17" sqref="A17"/>
    </sheetView>
  </sheetViews>
  <sheetFormatPr defaultRowHeight="15" x14ac:dyDescent="0.25"/>
  <cols>
    <col min="1" max="1" width="43.140625" style="45" customWidth="1"/>
    <col min="2" max="2" width="12.28515625" style="45" customWidth="1"/>
    <col min="3" max="3" width="12" style="45" customWidth="1"/>
    <col min="4" max="4" width="10" style="45" customWidth="1"/>
    <col min="5" max="5" width="10.28515625" style="45" customWidth="1"/>
    <col min="6" max="6" width="9.85546875" style="45" customWidth="1"/>
    <col min="7" max="16384" width="9.140625" style="45"/>
  </cols>
  <sheetData>
    <row r="1" spans="1:34" x14ac:dyDescent="0.25">
      <c r="A1" s="70" t="s">
        <v>35</v>
      </c>
      <c r="D1" s="46"/>
      <c r="E1" s="47" t="s">
        <v>0</v>
      </c>
      <c r="F1" s="48"/>
      <c r="G1" s="80" t="s">
        <v>1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</row>
    <row r="2" spans="1:34" x14ac:dyDescent="0.25">
      <c r="A2" s="70"/>
      <c r="D2" s="51">
        <v>0</v>
      </c>
      <c r="E2" s="51">
        <v>1</v>
      </c>
      <c r="F2" s="51">
        <v>2</v>
      </c>
      <c r="G2" s="51">
        <v>3</v>
      </c>
      <c r="H2" s="51">
        <v>4</v>
      </c>
      <c r="I2" s="51">
        <v>5</v>
      </c>
      <c r="J2" s="51">
        <v>6</v>
      </c>
      <c r="K2" s="51">
        <v>7</v>
      </c>
      <c r="L2" s="51">
        <v>8</v>
      </c>
      <c r="M2" s="51">
        <v>9</v>
      </c>
      <c r="N2" s="51">
        <v>10</v>
      </c>
      <c r="O2" s="51">
        <v>11</v>
      </c>
      <c r="P2" s="51">
        <v>12</v>
      </c>
      <c r="Q2" s="51">
        <v>13</v>
      </c>
      <c r="R2" s="51">
        <v>14</v>
      </c>
      <c r="S2" s="51">
        <v>15</v>
      </c>
      <c r="T2" s="51">
        <v>16</v>
      </c>
      <c r="U2" s="51">
        <v>17</v>
      </c>
      <c r="V2" s="51">
        <v>18</v>
      </c>
      <c r="W2" s="51">
        <v>19</v>
      </c>
      <c r="X2" s="51">
        <v>20</v>
      </c>
      <c r="Y2" s="51">
        <v>21</v>
      </c>
      <c r="Z2" s="51">
        <v>22</v>
      </c>
      <c r="AA2" s="51">
        <v>23</v>
      </c>
      <c r="AB2" s="51">
        <v>24</v>
      </c>
      <c r="AC2" s="51">
        <v>25</v>
      </c>
      <c r="AD2" s="51">
        <v>26</v>
      </c>
      <c r="AE2" s="51">
        <v>27</v>
      </c>
      <c r="AF2" s="51">
        <v>28</v>
      </c>
      <c r="AG2" s="51">
        <v>29</v>
      </c>
      <c r="AH2" s="51">
        <v>30</v>
      </c>
    </row>
    <row r="3" spans="1:34" x14ac:dyDescent="0.25">
      <c r="A3" s="70"/>
      <c r="B3" s="76" t="s">
        <v>40</v>
      </c>
      <c r="C3" s="76" t="s">
        <v>39</v>
      </c>
      <c r="D3" s="51">
        <v>2016</v>
      </c>
      <c r="E3" s="51">
        <v>2017</v>
      </c>
      <c r="F3" s="51">
        <v>2018</v>
      </c>
      <c r="G3" s="51">
        <v>2019</v>
      </c>
      <c r="H3" s="51">
        <v>2020</v>
      </c>
      <c r="I3" s="51">
        <v>2021</v>
      </c>
      <c r="J3" s="51">
        <v>2022</v>
      </c>
      <c r="K3" s="51">
        <v>2023</v>
      </c>
      <c r="L3" s="51">
        <v>2024</v>
      </c>
      <c r="M3" s="51">
        <v>2025</v>
      </c>
      <c r="N3" s="51">
        <v>2026</v>
      </c>
      <c r="O3" s="51">
        <v>2027</v>
      </c>
      <c r="P3" s="51">
        <v>2028</v>
      </c>
      <c r="Q3" s="51">
        <v>2029</v>
      </c>
      <c r="R3" s="51">
        <v>2030</v>
      </c>
      <c r="S3" s="51">
        <v>2031</v>
      </c>
      <c r="T3" s="51">
        <v>2032</v>
      </c>
      <c r="U3" s="51">
        <v>2033</v>
      </c>
      <c r="V3" s="51">
        <v>2034</v>
      </c>
      <c r="W3" s="51">
        <v>2035</v>
      </c>
      <c r="X3" s="51">
        <v>2036</v>
      </c>
      <c r="Y3" s="51">
        <v>2037</v>
      </c>
      <c r="Z3" s="51">
        <v>2038</v>
      </c>
      <c r="AA3" s="51">
        <v>2039</v>
      </c>
      <c r="AB3" s="51">
        <v>2040</v>
      </c>
      <c r="AC3" s="51">
        <v>2041</v>
      </c>
      <c r="AD3" s="51">
        <v>2042</v>
      </c>
      <c r="AE3" s="51">
        <v>2043</v>
      </c>
      <c r="AF3" s="51">
        <v>2044</v>
      </c>
      <c r="AG3" s="51">
        <v>2045</v>
      </c>
      <c r="AH3" s="51">
        <v>2046</v>
      </c>
    </row>
    <row r="4" spans="1:34" ht="21" customHeight="1" x14ac:dyDescent="0.25">
      <c r="A4" s="54" t="s">
        <v>47</v>
      </c>
      <c r="B4" s="96">
        <f>C4/1.95583</f>
        <v>0</v>
      </c>
      <c r="C4" s="96">
        <f>SUM(D4:AH4)</f>
        <v>0</v>
      </c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</row>
    <row r="5" spans="1:34" ht="21" customHeight="1" x14ac:dyDescent="0.25">
      <c r="A5" s="54" t="s">
        <v>5</v>
      </c>
      <c r="B5" s="96">
        <f t="shared" ref="B5:B14" si="0">C5/1.95583</f>
        <v>0</v>
      </c>
      <c r="C5" s="96">
        <f>SUM(D5:AH5)</f>
        <v>0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</row>
    <row r="6" spans="1:34" s="70" customFormat="1" ht="21" customHeight="1" x14ac:dyDescent="0.25">
      <c r="A6" s="53" t="s">
        <v>65</v>
      </c>
      <c r="B6" s="97">
        <f t="shared" si="0"/>
        <v>0</v>
      </c>
      <c r="C6" s="97">
        <f>SUM(D6:AH6)</f>
        <v>0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</row>
    <row r="7" spans="1:34" ht="30" x14ac:dyDescent="0.25">
      <c r="A7" s="90" t="s">
        <v>88</v>
      </c>
      <c r="B7" s="96">
        <f t="shared" si="0"/>
        <v>0</v>
      </c>
      <c r="C7" s="96">
        <f t="shared" ref="C7:C11" si="1">SUM(D7:AH7)</f>
        <v>0</v>
      </c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</row>
    <row r="8" spans="1:34" ht="21" customHeight="1" x14ac:dyDescent="0.25">
      <c r="A8" s="90" t="s">
        <v>46</v>
      </c>
      <c r="B8" s="96">
        <f t="shared" si="0"/>
        <v>0</v>
      </c>
      <c r="C8" s="96">
        <f t="shared" si="1"/>
        <v>0</v>
      </c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</row>
    <row r="9" spans="1:34" ht="21" customHeight="1" x14ac:dyDescent="0.25">
      <c r="A9" s="90" t="s">
        <v>36</v>
      </c>
      <c r="B9" s="96">
        <f t="shared" si="0"/>
        <v>0</v>
      </c>
      <c r="C9" s="96">
        <f t="shared" si="1"/>
        <v>0</v>
      </c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</row>
    <row r="10" spans="1:34" ht="21" customHeight="1" x14ac:dyDescent="0.25">
      <c r="A10" s="90" t="s">
        <v>54</v>
      </c>
      <c r="B10" s="96">
        <f t="shared" si="0"/>
        <v>0</v>
      </c>
      <c r="C10" s="96">
        <f t="shared" si="1"/>
        <v>0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</row>
    <row r="11" spans="1:34" ht="30" x14ac:dyDescent="0.25">
      <c r="A11" s="90" t="s">
        <v>55</v>
      </c>
      <c r="B11" s="96">
        <f t="shared" si="0"/>
        <v>0</v>
      </c>
      <c r="C11" s="96">
        <f t="shared" si="1"/>
        <v>0</v>
      </c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</row>
    <row r="12" spans="1:34" s="70" customFormat="1" ht="21" customHeight="1" x14ac:dyDescent="0.25">
      <c r="A12" s="53" t="s">
        <v>37</v>
      </c>
      <c r="B12" s="97">
        <f t="shared" si="0"/>
        <v>0</v>
      </c>
      <c r="C12" s="97">
        <f>SUM(D12:AH12)</f>
        <v>0</v>
      </c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</row>
    <row r="13" spans="1:34" s="102" customFormat="1" ht="21" customHeight="1" x14ac:dyDescent="0.25">
      <c r="A13" s="59" t="s">
        <v>38</v>
      </c>
      <c r="B13" s="100">
        <f t="shared" si="0"/>
        <v>0</v>
      </c>
      <c r="C13" s="100">
        <f>SUM(D13:AH13)</f>
        <v>0</v>
      </c>
      <c r="D13" s="101">
        <f>SUM(D6,D12)</f>
        <v>0</v>
      </c>
      <c r="E13" s="101">
        <f t="shared" ref="E13:AH13" si="2">SUM(E6,E12)</f>
        <v>0</v>
      </c>
      <c r="F13" s="101">
        <f t="shared" si="2"/>
        <v>0</v>
      </c>
      <c r="G13" s="101">
        <f t="shared" si="2"/>
        <v>0</v>
      </c>
      <c r="H13" s="101">
        <f t="shared" si="2"/>
        <v>0</v>
      </c>
      <c r="I13" s="101">
        <f t="shared" si="2"/>
        <v>0</v>
      </c>
      <c r="J13" s="101">
        <f t="shared" si="2"/>
        <v>0</v>
      </c>
      <c r="K13" s="101">
        <f t="shared" si="2"/>
        <v>0</v>
      </c>
      <c r="L13" s="101">
        <f t="shared" si="2"/>
        <v>0</v>
      </c>
      <c r="M13" s="101">
        <f t="shared" si="2"/>
        <v>0</v>
      </c>
      <c r="N13" s="101">
        <f t="shared" si="2"/>
        <v>0</v>
      </c>
      <c r="O13" s="101">
        <f t="shared" si="2"/>
        <v>0</v>
      </c>
      <c r="P13" s="101">
        <f t="shared" si="2"/>
        <v>0</v>
      </c>
      <c r="Q13" s="101">
        <f t="shared" si="2"/>
        <v>0</v>
      </c>
      <c r="R13" s="101">
        <f t="shared" si="2"/>
        <v>0</v>
      </c>
      <c r="S13" s="101">
        <f t="shared" si="2"/>
        <v>0</v>
      </c>
      <c r="T13" s="101">
        <f t="shared" si="2"/>
        <v>0</v>
      </c>
      <c r="U13" s="101">
        <f t="shared" si="2"/>
        <v>0</v>
      </c>
      <c r="V13" s="101">
        <f t="shared" si="2"/>
        <v>0</v>
      </c>
      <c r="W13" s="101">
        <f t="shared" si="2"/>
        <v>0</v>
      </c>
      <c r="X13" s="101">
        <f t="shared" si="2"/>
        <v>0</v>
      </c>
      <c r="Y13" s="101">
        <f t="shared" si="2"/>
        <v>0</v>
      </c>
      <c r="Z13" s="101">
        <f t="shared" si="2"/>
        <v>0</v>
      </c>
      <c r="AA13" s="101">
        <f t="shared" si="2"/>
        <v>0</v>
      </c>
      <c r="AB13" s="101">
        <f t="shared" si="2"/>
        <v>0</v>
      </c>
      <c r="AC13" s="101">
        <f t="shared" si="2"/>
        <v>0</v>
      </c>
      <c r="AD13" s="101">
        <f t="shared" si="2"/>
        <v>0</v>
      </c>
      <c r="AE13" s="101">
        <f t="shared" si="2"/>
        <v>0</v>
      </c>
      <c r="AF13" s="101">
        <f t="shared" si="2"/>
        <v>0</v>
      </c>
      <c r="AG13" s="101">
        <f t="shared" si="2"/>
        <v>0</v>
      </c>
      <c r="AH13" s="101">
        <f t="shared" si="2"/>
        <v>0</v>
      </c>
    </row>
    <row r="14" spans="1:34" ht="21" customHeight="1" x14ac:dyDescent="0.25">
      <c r="A14" s="59" t="s">
        <v>56</v>
      </c>
      <c r="B14" s="100">
        <f t="shared" si="0"/>
        <v>0</v>
      </c>
      <c r="C14" s="100">
        <f>SUM(D14:AH14)</f>
        <v>0</v>
      </c>
      <c r="D14" s="101">
        <f>D13</f>
        <v>0</v>
      </c>
      <c r="E14" s="101">
        <f>D14+E13</f>
        <v>0</v>
      </c>
      <c r="F14" s="101">
        <f t="shared" ref="F14:AH14" si="3">E14+F13</f>
        <v>0</v>
      </c>
      <c r="G14" s="101">
        <f t="shared" si="3"/>
        <v>0</v>
      </c>
      <c r="H14" s="101">
        <f t="shared" si="3"/>
        <v>0</v>
      </c>
      <c r="I14" s="101">
        <f t="shared" si="3"/>
        <v>0</v>
      </c>
      <c r="J14" s="101">
        <f t="shared" si="3"/>
        <v>0</v>
      </c>
      <c r="K14" s="101">
        <f t="shared" si="3"/>
        <v>0</v>
      </c>
      <c r="L14" s="101">
        <f t="shared" si="3"/>
        <v>0</v>
      </c>
      <c r="M14" s="101">
        <f t="shared" si="3"/>
        <v>0</v>
      </c>
      <c r="N14" s="101">
        <f t="shared" si="3"/>
        <v>0</v>
      </c>
      <c r="O14" s="101">
        <f t="shared" si="3"/>
        <v>0</v>
      </c>
      <c r="P14" s="101">
        <f t="shared" si="3"/>
        <v>0</v>
      </c>
      <c r="Q14" s="101">
        <f t="shared" si="3"/>
        <v>0</v>
      </c>
      <c r="R14" s="101">
        <f t="shared" si="3"/>
        <v>0</v>
      </c>
      <c r="S14" s="101">
        <f t="shared" si="3"/>
        <v>0</v>
      </c>
      <c r="T14" s="101">
        <f t="shared" si="3"/>
        <v>0</v>
      </c>
      <c r="U14" s="101">
        <f t="shared" si="3"/>
        <v>0</v>
      </c>
      <c r="V14" s="101">
        <f t="shared" si="3"/>
        <v>0</v>
      </c>
      <c r="W14" s="101">
        <f t="shared" si="3"/>
        <v>0</v>
      </c>
      <c r="X14" s="101">
        <f t="shared" si="3"/>
        <v>0</v>
      </c>
      <c r="Y14" s="101">
        <f t="shared" si="3"/>
        <v>0</v>
      </c>
      <c r="Z14" s="101">
        <f t="shared" si="3"/>
        <v>0</v>
      </c>
      <c r="AA14" s="101">
        <f t="shared" si="3"/>
        <v>0</v>
      </c>
      <c r="AB14" s="101">
        <f t="shared" si="3"/>
        <v>0</v>
      </c>
      <c r="AC14" s="101">
        <f t="shared" si="3"/>
        <v>0</v>
      </c>
      <c r="AD14" s="101">
        <f t="shared" si="3"/>
        <v>0</v>
      </c>
      <c r="AE14" s="101">
        <f t="shared" si="3"/>
        <v>0</v>
      </c>
      <c r="AF14" s="101">
        <f t="shared" si="3"/>
        <v>0</v>
      </c>
      <c r="AG14" s="101">
        <f t="shared" si="3"/>
        <v>0</v>
      </c>
      <c r="AH14" s="101">
        <f t="shared" si="3"/>
        <v>0</v>
      </c>
    </row>
  </sheetData>
  <mergeCells count="2">
    <mergeCell ref="E1:F1"/>
    <mergeCell ref="G1:A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"/>
  <sheetViews>
    <sheetView workbookViewId="0">
      <selection activeCell="C18" sqref="C18"/>
    </sheetView>
  </sheetViews>
  <sheetFormatPr defaultRowHeight="15" x14ac:dyDescent="0.25"/>
  <cols>
    <col min="1" max="1" width="32.42578125" style="34" customWidth="1"/>
    <col min="2" max="16384" width="9.140625" style="34"/>
  </cols>
  <sheetData>
    <row r="1" spans="1:33" x14ac:dyDescent="0.25">
      <c r="A1" s="44" t="s">
        <v>47</v>
      </c>
      <c r="D1" s="35"/>
      <c r="E1" s="36" t="s">
        <v>0</v>
      </c>
      <c r="F1" s="37"/>
      <c r="G1" s="36" t="s">
        <v>1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7"/>
    </row>
    <row r="2" spans="1:33" x14ac:dyDescent="0.25">
      <c r="A2" s="44"/>
      <c r="D2" s="39">
        <v>1</v>
      </c>
      <c r="E2" s="39">
        <v>2</v>
      </c>
      <c r="F2" s="39">
        <v>3</v>
      </c>
      <c r="G2" s="39">
        <v>4</v>
      </c>
      <c r="H2" s="39">
        <v>5</v>
      </c>
      <c r="I2" s="39">
        <v>6</v>
      </c>
      <c r="J2" s="39">
        <v>7</v>
      </c>
      <c r="K2" s="39">
        <v>8</v>
      </c>
      <c r="L2" s="39">
        <v>9</v>
      </c>
      <c r="M2" s="39">
        <v>10</v>
      </c>
      <c r="N2" s="39">
        <v>11</v>
      </c>
      <c r="O2" s="39">
        <v>12</v>
      </c>
      <c r="P2" s="39">
        <v>13</v>
      </c>
      <c r="Q2" s="39">
        <v>14</v>
      </c>
      <c r="R2" s="39">
        <v>15</v>
      </c>
      <c r="S2" s="39">
        <v>16</v>
      </c>
      <c r="T2" s="39">
        <v>17</v>
      </c>
      <c r="U2" s="39">
        <v>18</v>
      </c>
      <c r="V2" s="39">
        <v>19</v>
      </c>
      <c r="W2" s="39">
        <v>20</v>
      </c>
      <c r="X2" s="39">
        <v>21</v>
      </c>
      <c r="Y2" s="39">
        <v>22</v>
      </c>
      <c r="Z2" s="39">
        <v>23</v>
      </c>
      <c r="AA2" s="39">
        <v>24</v>
      </c>
      <c r="AB2" s="39">
        <v>25</v>
      </c>
      <c r="AC2" s="39">
        <v>26</v>
      </c>
      <c r="AD2" s="39">
        <v>27</v>
      </c>
      <c r="AE2" s="39">
        <v>28</v>
      </c>
      <c r="AF2" s="39">
        <v>29</v>
      </c>
      <c r="AG2" s="39">
        <v>30</v>
      </c>
    </row>
    <row r="3" spans="1:33" x14ac:dyDescent="0.25">
      <c r="A3" s="44"/>
      <c r="B3" s="104" t="s">
        <v>40</v>
      </c>
      <c r="C3" s="104" t="s">
        <v>39</v>
      </c>
      <c r="D3" s="39">
        <v>2016</v>
      </c>
      <c r="E3" s="39">
        <v>2017</v>
      </c>
      <c r="F3" s="39">
        <v>2018</v>
      </c>
      <c r="G3" s="39">
        <v>2019</v>
      </c>
      <c r="H3" s="39">
        <v>2020</v>
      </c>
      <c r="I3" s="39">
        <v>2021</v>
      </c>
      <c r="J3" s="39">
        <v>2022</v>
      </c>
      <c r="K3" s="39">
        <v>2023</v>
      </c>
      <c r="L3" s="39">
        <v>2024</v>
      </c>
      <c r="M3" s="39">
        <v>2025</v>
      </c>
      <c r="N3" s="39">
        <v>2026</v>
      </c>
      <c r="O3" s="39">
        <v>2027</v>
      </c>
      <c r="P3" s="39">
        <v>2028</v>
      </c>
      <c r="Q3" s="39">
        <v>2029</v>
      </c>
      <c r="R3" s="39">
        <v>2030</v>
      </c>
      <c r="S3" s="39">
        <v>2031</v>
      </c>
      <c r="T3" s="39">
        <v>2032</v>
      </c>
      <c r="U3" s="39">
        <v>2033</v>
      </c>
      <c r="V3" s="39">
        <v>2034</v>
      </c>
      <c r="W3" s="39">
        <v>2035</v>
      </c>
      <c r="X3" s="39">
        <v>2036</v>
      </c>
      <c r="Y3" s="39">
        <v>2037</v>
      </c>
      <c r="Z3" s="39">
        <v>2038</v>
      </c>
      <c r="AA3" s="39">
        <v>2039</v>
      </c>
      <c r="AB3" s="39">
        <v>2040</v>
      </c>
      <c r="AC3" s="39">
        <v>2041</v>
      </c>
      <c r="AD3" s="39">
        <v>2042</v>
      </c>
      <c r="AE3" s="39">
        <v>2043</v>
      </c>
      <c r="AF3" s="39">
        <v>2044</v>
      </c>
      <c r="AG3" s="39">
        <v>2045</v>
      </c>
    </row>
    <row r="4" spans="1:33" ht="21" customHeight="1" x14ac:dyDescent="0.25">
      <c r="A4" s="40" t="s">
        <v>9</v>
      </c>
      <c r="B4" s="41">
        <f>C4/1.95583</f>
        <v>0</v>
      </c>
      <c r="C4" s="41">
        <f>SUM(D4:AG4)</f>
        <v>0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21" customHeight="1" x14ac:dyDescent="0.25">
      <c r="A5" s="41" t="s">
        <v>48</v>
      </c>
      <c r="B5" s="41">
        <f t="shared" ref="B5:B10" si="0">C5/1.95583</f>
        <v>0</v>
      </c>
      <c r="C5" s="41">
        <f t="shared" ref="C5:C10" si="1">SUM(D5:AG5)</f>
        <v>0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21" customHeight="1" x14ac:dyDescent="0.25">
      <c r="A6" s="41" t="s">
        <v>49</v>
      </c>
      <c r="B6" s="41">
        <f t="shared" si="0"/>
        <v>0</v>
      </c>
      <c r="C6" s="41">
        <f t="shared" si="1"/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ht="21" customHeight="1" x14ac:dyDescent="0.25">
      <c r="A7" s="41" t="s">
        <v>50</v>
      </c>
      <c r="B7" s="41">
        <f t="shared" si="0"/>
        <v>0</v>
      </c>
      <c r="C7" s="41">
        <f t="shared" si="1"/>
        <v>0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ht="21" customHeight="1" x14ac:dyDescent="0.25">
      <c r="A8" s="95" t="s">
        <v>51</v>
      </c>
      <c r="B8" s="41">
        <f t="shared" si="0"/>
        <v>0</v>
      </c>
      <c r="C8" s="41">
        <f t="shared" si="1"/>
        <v>0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ht="21" customHeight="1" x14ac:dyDescent="0.25">
      <c r="A9" s="95" t="s">
        <v>52</v>
      </c>
      <c r="B9" s="41">
        <f t="shared" si="0"/>
        <v>0</v>
      </c>
      <c r="C9" s="41">
        <f t="shared" si="1"/>
        <v>0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s="44" customFormat="1" ht="21" customHeight="1" x14ac:dyDescent="0.2">
      <c r="A10" s="43" t="s">
        <v>53</v>
      </c>
      <c r="B10" s="43">
        <f t="shared" si="0"/>
        <v>0</v>
      </c>
      <c r="C10" s="43">
        <f t="shared" si="1"/>
        <v>0</v>
      </c>
      <c r="D10" s="103">
        <f>SUM(D4:D9)</f>
        <v>0</v>
      </c>
      <c r="E10" s="103">
        <f t="shared" ref="E10:AG10" si="2">SUM(E4:E9)</f>
        <v>0</v>
      </c>
      <c r="F10" s="103">
        <f t="shared" si="2"/>
        <v>0</v>
      </c>
      <c r="G10" s="103">
        <f t="shared" si="2"/>
        <v>0</v>
      </c>
      <c r="H10" s="103">
        <f t="shared" si="2"/>
        <v>0</v>
      </c>
      <c r="I10" s="103">
        <f t="shared" si="2"/>
        <v>0</v>
      </c>
      <c r="J10" s="103">
        <f t="shared" si="2"/>
        <v>0</v>
      </c>
      <c r="K10" s="103">
        <f t="shared" si="2"/>
        <v>0</v>
      </c>
      <c r="L10" s="103">
        <f t="shared" si="2"/>
        <v>0</v>
      </c>
      <c r="M10" s="103">
        <f t="shared" si="2"/>
        <v>0</v>
      </c>
      <c r="N10" s="103">
        <f t="shared" si="2"/>
        <v>0</v>
      </c>
      <c r="O10" s="103">
        <f t="shared" si="2"/>
        <v>0</v>
      </c>
      <c r="P10" s="103">
        <f t="shared" si="2"/>
        <v>0</v>
      </c>
      <c r="Q10" s="103">
        <f t="shared" si="2"/>
        <v>0</v>
      </c>
      <c r="R10" s="103">
        <f t="shared" si="2"/>
        <v>0</v>
      </c>
      <c r="S10" s="103">
        <f t="shared" si="2"/>
        <v>0</v>
      </c>
      <c r="T10" s="103">
        <f t="shared" si="2"/>
        <v>0</v>
      </c>
      <c r="U10" s="103">
        <f t="shared" si="2"/>
        <v>0</v>
      </c>
      <c r="V10" s="103">
        <f t="shared" si="2"/>
        <v>0</v>
      </c>
      <c r="W10" s="103">
        <f t="shared" si="2"/>
        <v>0</v>
      </c>
      <c r="X10" s="103">
        <f t="shared" si="2"/>
        <v>0</v>
      </c>
      <c r="Y10" s="103">
        <f t="shared" si="2"/>
        <v>0</v>
      </c>
      <c r="Z10" s="103">
        <f t="shared" si="2"/>
        <v>0</v>
      </c>
      <c r="AA10" s="103">
        <f t="shared" si="2"/>
        <v>0</v>
      </c>
      <c r="AB10" s="103">
        <f t="shared" si="2"/>
        <v>0</v>
      </c>
      <c r="AC10" s="103">
        <f t="shared" si="2"/>
        <v>0</v>
      </c>
      <c r="AD10" s="103">
        <f t="shared" si="2"/>
        <v>0</v>
      </c>
      <c r="AE10" s="103">
        <f t="shared" si="2"/>
        <v>0</v>
      </c>
      <c r="AF10" s="103">
        <f t="shared" si="2"/>
        <v>0</v>
      </c>
      <c r="AG10" s="103">
        <f t="shared" si="2"/>
        <v>0</v>
      </c>
    </row>
  </sheetData>
  <mergeCells count="2">
    <mergeCell ref="E1:F1"/>
    <mergeCell ref="G1:A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sqref="A1:E1"/>
    </sheetView>
  </sheetViews>
  <sheetFormatPr defaultRowHeight="15" x14ac:dyDescent="0.25"/>
  <cols>
    <col min="1" max="1" width="9.140625" style="31"/>
    <col min="2" max="2" width="34.5703125" customWidth="1"/>
    <col min="3" max="3" width="17.7109375" customWidth="1"/>
    <col min="4" max="4" width="14.7109375" customWidth="1"/>
    <col min="5" max="5" width="20.140625" customWidth="1"/>
  </cols>
  <sheetData>
    <row r="1" spans="1:5" ht="24" customHeight="1" thickBot="1" x14ac:dyDescent="0.3">
      <c r="A1" s="112" t="s">
        <v>85</v>
      </c>
      <c r="B1" s="113"/>
      <c r="C1" s="113"/>
      <c r="D1" s="113"/>
      <c r="E1" s="114"/>
    </row>
    <row r="2" spans="1:5" ht="28.5" customHeight="1" x14ac:dyDescent="0.25">
      <c r="A2" s="28"/>
      <c r="B2" s="11"/>
      <c r="C2" s="24" t="s">
        <v>14</v>
      </c>
      <c r="D2" s="24" t="s">
        <v>15</v>
      </c>
      <c r="E2" s="25" t="s">
        <v>16</v>
      </c>
    </row>
    <row r="3" spans="1:5" ht="15.75" customHeight="1" x14ac:dyDescent="0.25">
      <c r="A3" s="29"/>
      <c r="B3" s="12"/>
      <c r="C3" s="26" t="s">
        <v>17</v>
      </c>
      <c r="D3" s="26" t="s">
        <v>18</v>
      </c>
      <c r="E3" s="27" t="s">
        <v>19</v>
      </c>
    </row>
    <row r="4" spans="1:5" ht="45" customHeight="1" x14ac:dyDescent="0.25">
      <c r="A4" s="30">
        <v>1</v>
      </c>
      <c r="B4" s="4" t="s">
        <v>20</v>
      </c>
      <c r="C4" s="105">
        <v>0</v>
      </c>
      <c r="D4" s="105">
        <v>0</v>
      </c>
      <c r="E4" s="9">
        <f t="shared" ref="E4:E11" si="0">C4-D4</f>
        <v>0</v>
      </c>
    </row>
    <row r="5" spans="1:5" ht="15.75" customHeight="1" x14ac:dyDescent="0.25">
      <c r="A5" s="30">
        <v>2</v>
      </c>
      <c r="B5" s="4" t="s">
        <v>21</v>
      </c>
      <c r="C5" s="105">
        <v>0</v>
      </c>
      <c r="D5" s="105">
        <v>0</v>
      </c>
      <c r="E5" s="9">
        <f t="shared" si="0"/>
        <v>0</v>
      </c>
    </row>
    <row r="6" spans="1:5" ht="30" customHeight="1" x14ac:dyDescent="0.25">
      <c r="A6" s="30">
        <v>3</v>
      </c>
      <c r="B6" s="4" t="s">
        <v>22</v>
      </c>
      <c r="C6" s="105">
        <v>0</v>
      </c>
      <c r="D6" s="105">
        <v>0</v>
      </c>
      <c r="E6" s="9">
        <f t="shared" si="0"/>
        <v>0</v>
      </c>
    </row>
    <row r="7" spans="1:5" ht="37.5" customHeight="1" x14ac:dyDescent="0.25">
      <c r="A7" s="30">
        <v>4</v>
      </c>
      <c r="B7" s="20" t="s">
        <v>83</v>
      </c>
      <c r="C7" s="105">
        <v>0</v>
      </c>
      <c r="D7" s="105">
        <v>0</v>
      </c>
      <c r="E7" s="9">
        <f t="shared" si="0"/>
        <v>0</v>
      </c>
    </row>
    <row r="8" spans="1:5" ht="40.5" customHeight="1" x14ac:dyDescent="0.25">
      <c r="A8" s="30">
        <v>5</v>
      </c>
      <c r="B8" s="5" t="s">
        <v>33</v>
      </c>
      <c r="C8" s="105">
        <v>0</v>
      </c>
      <c r="D8" s="105">
        <v>0</v>
      </c>
      <c r="E8" s="9">
        <f t="shared" si="0"/>
        <v>0</v>
      </c>
    </row>
    <row r="9" spans="1:5" ht="32.25" customHeight="1" x14ac:dyDescent="0.25">
      <c r="A9" s="30">
        <v>6</v>
      </c>
      <c r="B9" s="5" t="s">
        <v>34</v>
      </c>
      <c r="C9" s="105">
        <v>0</v>
      </c>
      <c r="D9" s="105">
        <v>0</v>
      </c>
      <c r="E9" s="9">
        <f>C9-D9</f>
        <v>0</v>
      </c>
    </row>
    <row r="10" spans="1:5" ht="45" customHeight="1" x14ac:dyDescent="0.25">
      <c r="A10" s="30">
        <v>7</v>
      </c>
      <c r="B10" s="5" t="s">
        <v>31</v>
      </c>
      <c r="C10" s="105">
        <v>0</v>
      </c>
      <c r="D10" s="105">
        <v>0</v>
      </c>
      <c r="E10" s="9">
        <f t="shared" si="0"/>
        <v>0</v>
      </c>
    </row>
    <row r="11" spans="1:5" ht="45" customHeight="1" x14ac:dyDescent="0.25">
      <c r="A11" s="30">
        <v>8</v>
      </c>
      <c r="B11" s="5" t="s">
        <v>32</v>
      </c>
      <c r="C11" s="105">
        <v>0</v>
      </c>
      <c r="D11" s="105">
        <v>0</v>
      </c>
      <c r="E11" s="9">
        <f t="shared" si="0"/>
        <v>0</v>
      </c>
    </row>
    <row r="12" spans="1:5" ht="45" customHeight="1" x14ac:dyDescent="0.25">
      <c r="A12" s="32">
        <v>9</v>
      </c>
      <c r="B12" s="21" t="s">
        <v>86</v>
      </c>
      <c r="C12" s="106">
        <f>SUM(C7:C11,C5,C4)</f>
        <v>0</v>
      </c>
      <c r="D12" s="106">
        <f>SUM(D7:D11,D5,D4)</f>
        <v>0</v>
      </c>
      <c r="E12" s="10">
        <f>SUM(E4:E5,E7:E11)</f>
        <v>0</v>
      </c>
    </row>
    <row r="13" spans="1:5" ht="45" customHeight="1" x14ac:dyDescent="0.25">
      <c r="A13" s="32">
        <v>10</v>
      </c>
      <c r="B13" s="22" t="s">
        <v>30</v>
      </c>
      <c r="C13" s="106">
        <v>0</v>
      </c>
      <c r="D13" s="106">
        <v>0</v>
      </c>
      <c r="E13" s="10">
        <f>C13-D13</f>
        <v>0</v>
      </c>
    </row>
    <row r="14" spans="1:5" ht="45" customHeight="1" x14ac:dyDescent="0.25">
      <c r="A14" s="32">
        <v>11</v>
      </c>
      <c r="B14" s="21" t="s">
        <v>87</v>
      </c>
      <c r="C14" s="106">
        <f>SUM(C12:C13)</f>
        <v>0</v>
      </c>
      <c r="D14" s="106">
        <f>SUM(D12:D13)</f>
        <v>0</v>
      </c>
      <c r="E14" s="10">
        <f>SUM(E12:E13)</f>
        <v>0</v>
      </c>
    </row>
    <row r="15" spans="1:5" ht="28.5" customHeight="1" x14ac:dyDescent="0.25">
      <c r="A15" s="30">
        <v>12</v>
      </c>
      <c r="B15" s="6" t="s">
        <v>23</v>
      </c>
      <c r="C15" s="107">
        <v>0</v>
      </c>
      <c r="D15" s="105">
        <f>C15</f>
        <v>0</v>
      </c>
      <c r="E15" s="9">
        <f>C15-D15</f>
        <v>0</v>
      </c>
    </row>
    <row r="16" spans="1:5" ht="30" customHeight="1" thickBot="1" x14ac:dyDescent="0.3">
      <c r="A16" s="33">
        <v>13</v>
      </c>
      <c r="B16" s="23" t="s">
        <v>24</v>
      </c>
      <c r="C16" s="108">
        <f>SUM(C14:C15)</f>
        <v>0</v>
      </c>
      <c r="D16" s="108">
        <f>SUM(D14:D15)</f>
        <v>0</v>
      </c>
      <c r="E16" s="109">
        <f>SUM(E14:E15)</f>
        <v>0</v>
      </c>
    </row>
    <row r="17" spans="1:5" ht="46.5" customHeight="1" x14ac:dyDescent="0.25">
      <c r="A17" s="13"/>
      <c r="B17" s="13"/>
      <c r="C17" s="13"/>
      <c r="D17" s="13"/>
      <c r="E17" s="13"/>
    </row>
    <row r="23" spans="1:5" ht="30" customHeight="1" x14ac:dyDescent="0.25"/>
    <row r="24" spans="1:5" ht="60" customHeight="1" x14ac:dyDescent="0.25"/>
    <row r="25" spans="1:5" ht="45" customHeight="1" x14ac:dyDescent="0.25"/>
  </sheetData>
  <mergeCells count="4">
    <mergeCell ref="A1:E1"/>
    <mergeCell ref="A2:A3"/>
    <mergeCell ref="B2:B3"/>
    <mergeCell ref="A17:E17"/>
  </mergeCells>
  <dataValidations count="1">
    <dataValidation type="textLength" operator="greaterThan" allowBlank="1" showInputMessage="1" showErrorMessage="1" sqref="B10:B11">
      <formula1>2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1"/>
    </sheetView>
  </sheetViews>
  <sheetFormatPr defaultRowHeight="15" x14ac:dyDescent="0.25"/>
  <cols>
    <col min="1" max="1" width="4.140625" style="120" customWidth="1"/>
    <col min="2" max="2" width="60.140625" style="83" customWidth="1"/>
    <col min="3" max="3" width="23.140625" style="83" customWidth="1"/>
    <col min="4" max="16384" width="9.140625" style="83"/>
  </cols>
  <sheetData>
    <row r="1" spans="1:3" ht="42" customHeight="1" thickBot="1" x14ac:dyDescent="0.3">
      <c r="A1" s="112" t="s">
        <v>25</v>
      </c>
      <c r="B1" s="113"/>
      <c r="C1" s="114"/>
    </row>
    <row r="2" spans="1:3" ht="16.5" customHeight="1" thickBot="1" x14ac:dyDescent="0.3">
      <c r="A2" s="117"/>
      <c r="B2" s="111"/>
      <c r="C2" s="115" t="s">
        <v>26</v>
      </c>
    </row>
    <row r="3" spans="1:3" ht="30.75" thickBot="1" x14ac:dyDescent="0.3">
      <c r="A3" s="118">
        <v>1</v>
      </c>
      <c r="B3" s="1" t="s">
        <v>27</v>
      </c>
      <c r="C3" s="7"/>
    </row>
    <row r="4" spans="1:3" ht="30.75" thickBot="1" x14ac:dyDescent="0.3">
      <c r="A4" s="118">
        <v>2</v>
      </c>
      <c r="B4" s="1" t="s">
        <v>28</v>
      </c>
      <c r="C4" s="7"/>
    </row>
    <row r="5" spans="1:3" ht="30.75" thickBot="1" x14ac:dyDescent="0.3">
      <c r="A5" s="119">
        <v>3</v>
      </c>
      <c r="B5" s="2" t="s">
        <v>29</v>
      </c>
      <c r="C5" s="116">
        <f>C3*C4</f>
        <v>0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6" sqref="I6"/>
    </sheetView>
  </sheetViews>
  <sheetFormatPr defaultRowHeight="15.75" x14ac:dyDescent="0.25"/>
  <cols>
    <col min="1" max="1" width="4" style="143" customWidth="1"/>
    <col min="2" max="2" width="26.42578125" style="110" customWidth="1"/>
    <col min="3" max="3" width="20.5703125" style="110" customWidth="1"/>
    <col min="4" max="4" width="19.7109375" style="110" customWidth="1"/>
    <col min="5" max="5" width="19.5703125" style="110" customWidth="1"/>
    <col min="6" max="16384" width="9.140625" style="110"/>
  </cols>
  <sheetData>
    <row r="1" spans="1:5" ht="52.5" customHeight="1" thickBot="1" x14ac:dyDescent="0.3">
      <c r="A1" s="133" t="s">
        <v>82</v>
      </c>
      <c r="B1" s="134"/>
      <c r="C1" s="134"/>
      <c r="D1" s="134"/>
      <c r="E1" s="135"/>
    </row>
    <row r="2" spans="1:5" ht="33.75" customHeight="1" thickBot="1" x14ac:dyDescent="0.3">
      <c r="A2" s="137"/>
      <c r="B2" s="136" t="s">
        <v>68</v>
      </c>
      <c r="C2" s="136" t="s">
        <v>26</v>
      </c>
      <c r="D2" s="14"/>
      <c r="E2" s="15"/>
    </row>
    <row r="3" spans="1:5" ht="36.75" customHeight="1" thickBot="1" x14ac:dyDescent="0.3">
      <c r="A3" s="138">
        <v>1</v>
      </c>
      <c r="B3" s="3" t="s">
        <v>69</v>
      </c>
      <c r="C3" s="121"/>
      <c r="D3" s="16"/>
      <c r="E3" s="17"/>
    </row>
    <row r="4" spans="1:5" ht="23.25" customHeight="1" thickBot="1" x14ac:dyDescent="0.3">
      <c r="A4" s="138">
        <v>2</v>
      </c>
      <c r="B4" s="122" t="s">
        <v>70</v>
      </c>
      <c r="C4" s="121"/>
      <c r="D4" s="18"/>
      <c r="E4" s="19"/>
    </row>
    <row r="5" spans="1:5" ht="61.5" customHeight="1" x14ac:dyDescent="0.25">
      <c r="A5" s="139"/>
      <c r="B5" s="144" t="s">
        <v>68</v>
      </c>
      <c r="C5" s="144" t="s">
        <v>71</v>
      </c>
      <c r="D5" s="144" t="s">
        <v>72</v>
      </c>
      <c r="E5" s="145" t="s">
        <v>73</v>
      </c>
    </row>
    <row r="6" spans="1:5" ht="32.25" customHeight="1" thickBot="1" x14ac:dyDescent="0.3">
      <c r="A6" s="140"/>
      <c r="B6" s="146"/>
      <c r="C6" s="146"/>
      <c r="D6" s="146"/>
      <c r="E6" s="147" t="s">
        <v>74</v>
      </c>
    </row>
    <row r="7" spans="1:5" ht="61.5" customHeight="1" thickBot="1" x14ac:dyDescent="0.3">
      <c r="A7" s="138">
        <v>3</v>
      </c>
      <c r="B7" s="123" t="s">
        <v>75</v>
      </c>
      <c r="C7" s="121"/>
      <c r="D7" s="121"/>
      <c r="E7" s="124"/>
    </row>
    <row r="8" spans="1:5" ht="35.25" customHeight="1" thickBot="1" x14ac:dyDescent="0.3">
      <c r="A8" s="138">
        <v>4</v>
      </c>
      <c r="B8" s="123" t="s">
        <v>76</v>
      </c>
      <c r="C8" s="121"/>
      <c r="D8" s="121"/>
      <c r="E8" s="124"/>
    </row>
    <row r="9" spans="1:5" ht="36.75" customHeight="1" thickBot="1" x14ac:dyDescent="0.3">
      <c r="A9" s="138">
        <v>5</v>
      </c>
      <c r="B9" s="123" t="s">
        <v>5</v>
      </c>
      <c r="C9" s="3"/>
      <c r="D9" s="121"/>
      <c r="E9" s="124"/>
    </row>
    <row r="10" spans="1:5" ht="54.75" customHeight="1" thickBot="1" x14ac:dyDescent="0.3">
      <c r="A10" s="141">
        <v>6</v>
      </c>
      <c r="B10" s="125" t="s">
        <v>77</v>
      </c>
      <c r="C10" s="8"/>
      <c r="D10" s="126"/>
      <c r="E10" s="127"/>
    </row>
    <row r="11" spans="1:5" ht="30" customHeight="1" thickBot="1" x14ac:dyDescent="0.3">
      <c r="A11" s="128" t="s">
        <v>78</v>
      </c>
      <c r="B11" s="129"/>
      <c r="C11" s="129"/>
      <c r="D11" s="129"/>
      <c r="E11" s="130"/>
    </row>
    <row r="12" spans="1:5" ht="90" customHeight="1" thickBot="1" x14ac:dyDescent="0.3">
      <c r="A12" s="142">
        <v>7</v>
      </c>
      <c r="B12" s="123" t="s">
        <v>79</v>
      </c>
      <c r="C12" s="3"/>
      <c r="D12" s="121"/>
      <c r="E12" s="121"/>
    </row>
    <row r="13" spans="1:5" ht="63.75" thickBot="1" x14ac:dyDescent="0.3">
      <c r="A13" s="142">
        <v>8</v>
      </c>
      <c r="B13" s="123" t="s">
        <v>80</v>
      </c>
      <c r="C13" s="3"/>
      <c r="D13" s="121"/>
      <c r="E13" s="121"/>
    </row>
    <row r="14" spans="1:5" ht="79.5" thickBot="1" x14ac:dyDescent="0.3">
      <c r="A14" s="142">
        <v>9</v>
      </c>
      <c r="B14" s="123" t="s">
        <v>81</v>
      </c>
      <c r="C14" s="131"/>
      <c r="D14" s="132"/>
      <c r="E14" s="121"/>
    </row>
  </sheetData>
  <mergeCells count="8">
    <mergeCell ref="C14:D14"/>
    <mergeCell ref="A1:E1"/>
    <mergeCell ref="D2:E4"/>
    <mergeCell ref="A5:A6"/>
    <mergeCell ref="B5:B6"/>
    <mergeCell ref="C5:C6"/>
    <mergeCell ref="D5:D6"/>
    <mergeCell ref="A11:E11"/>
  </mergeCells>
  <hyperlinks>
    <hyperlink ref="B4" r:id="rId1" location="ntr30-L_2015038BG.01001101-E0030" display="http://eur-lex.europa.eu/legal-content/BG/TXT/HTML/?uri=CELEX:32015R0207&amp;qid=1429787363353&amp;from=EN - ntr30-L_2015038BG.01001101-E0030"/>
    <hyperlink ref="B10" r:id="rId2" location="ntr31-L_2015038BG.01001101-E0031" display="http://eur-lex.europa.eu/legal-content/BG/TXT/HTML/?uri=CELEX:32015R0207&amp;qid=1429787363353&amp;from=EN - ntr31-L_2015038BG.01001101-E0031"/>
    <hyperlink ref="A11" r:id="rId3" location="ntr32-L_2015038BG.01001101-E0032" display="http://eur-lex.europa.eu/legal-content/BG/TXT/HTML/?uri=CELEX:32015R0207&amp;qid=1429787363353&amp;from=EN - ntr32-L_2015038BG.01001101-E003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Инвестиционни разходи</vt:lpstr>
      <vt:lpstr>Субсидия</vt:lpstr>
      <vt:lpstr>Финансови показатели</vt:lpstr>
      <vt:lpstr>Финансова Устойчивост</vt:lpstr>
      <vt:lpstr>Източници на финансиране</vt:lpstr>
      <vt:lpstr>Таблица 1</vt:lpstr>
      <vt:lpstr>Таблица 2</vt:lpstr>
      <vt:lpstr>Таблица 3</vt:lpstr>
    </vt:vector>
  </TitlesOfParts>
  <Company>mzh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pgeorgieva</dc:creator>
  <cp:lastModifiedBy>Elena A. Ivanova</cp:lastModifiedBy>
  <dcterms:created xsi:type="dcterms:W3CDTF">2016-09-07T08:33:29Z</dcterms:created>
  <dcterms:modified xsi:type="dcterms:W3CDTF">2016-09-20T12:36:37Z</dcterms:modified>
</cp:coreProperties>
</file>